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30" windowWidth="28455" windowHeight="11700"/>
  </bookViews>
  <sheets>
    <sheet name="ANEXO_IV-B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G27" i="30"/>
  <c r="F27"/>
  <c r="C27"/>
  <c r="G26"/>
  <c r="F26"/>
  <c r="D26"/>
  <c r="D27" s="1"/>
  <c r="C26"/>
  <c r="H25"/>
  <c r="E25"/>
  <c r="H24"/>
  <c r="E24"/>
  <c r="E23"/>
  <c r="H23" s="1"/>
  <c r="H22"/>
  <c r="E22"/>
  <c r="H21"/>
  <c r="E21"/>
  <c r="H20"/>
  <c r="E20"/>
  <c r="E19"/>
  <c r="E26" s="1"/>
  <c r="G17"/>
  <c r="F17"/>
  <c r="D17"/>
  <c r="C17"/>
  <c r="E16"/>
  <c r="E17" s="1"/>
  <c r="H15"/>
  <c r="E15"/>
  <c r="H14"/>
  <c r="E14"/>
  <c r="H13"/>
  <c r="E13"/>
  <c r="G27" i="29"/>
  <c r="F27"/>
  <c r="C27"/>
  <c r="G26"/>
  <c r="F26"/>
  <c r="D26"/>
  <c r="D27" s="1"/>
  <c r="C26"/>
  <c r="H25"/>
  <c r="E25"/>
  <c r="H24"/>
  <c r="E24"/>
  <c r="E23"/>
  <c r="H23" s="1"/>
  <c r="H22"/>
  <c r="E22"/>
  <c r="H21"/>
  <c r="E21"/>
  <c r="H20"/>
  <c r="E20"/>
  <c r="E19"/>
  <c r="E26" s="1"/>
  <c r="G17"/>
  <c r="F17"/>
  <c r="D17"/>
  <c r="C17"/>
  <c r="E16"/>
  <c r="E17" s="1"/>
  <c r="H15"/>
  <c r="E15"/>
  <c r="H14"/>
  <c r="E14"/>
  <c r="H13"/>
  <c r="E13"/>
  <c r="G27" i="28"/>
  <c r="F27"/>
  <c r="C27"/>
  <c r="G26"/>
  <c r="F26"/>
  <c r="D26"/>
  <c r="D27" s="1"/>
  <c r="C26"/>
  <c r="H25"/>
  <c r="E25"/>
  <c r="H24"/>
  <c r="E24"/>
  <c r="E23"/>
  <c r="H23" s="1"/>
  <c r="H22"/>
  <c r="E22"/>
  <c r="H21"/>
  <c r="E21"/>
  <c r="H20"/>
  <c r="E20"/>
  <c r="E19"/>
  <c r="E26" s="1"/>
  <c r="G17"/>
  <c r="F17"/>
  <c r="D17"/>
  <c r="C17"/>
  <c r="E16"/>
  <c r="E17" s="1"/>
  <c r="H15"/>
  <c r="E15"/>
  <c r="H14"/>
  <c r="E14"/>
  <c r="H13"/>
  <c r="E13"/>
  <c r="G27" i="27"/>
  <c r="F27"/>
  <c r="C27"/>
  <c r="G26"/>
  <c r="F26"/>
  <c r="D26"/>
  <c r="D27" s="1"/>
  <c r="C26"/>
  <c r="H25"/>
  <c r="E25"/>
  <c r="H24"/>
  <c r="E24"/>
  <c r="E23"/>
  <c r="H23" s="1"/>
  <c r="H22"/>
  <c r="E22"/>
  <c r="H21"/>
  <c r="E21"/>
  <c r="H20"/>
  <c r="E20"/>
  <c r="E19"/>
  <c r="E26" s="1"/>
  <c r="G17"/>
  <c r="F17"/>
  <c r="D17"/>
  <c r="C17"/>
  <c r="E16"/>
  <c r="E17" s="1"/>
  <c r="E27" s="1"/>
  <c r="H15"/>
  <c r="E15"/>
  <c r="H14"/>
  <c r="E14"/>
  <c r="H13"/>
  <c r="E13"/>
  <c r="G27" i="26"/>
  <c r="F27"/>
  <c r="C27"/>
  <c r="G26"/>
  <c r="F26"/>
  <c r="D26"/>
  <c r="D27" s="1"/>
  <c r="C26"/>
  <c r="H25"/>
  <c r="E25"/>
  <c r="H24"/>
  <c r="E24"/>
  <c r="E23"/>
  <c r="H23" s="1"/>
  <c r="H22"/>
  <c r="E22"/>
  <c r="H21"/>
  <c r="E21"/>
  <c r="H20"/>
  <c r="E20"/>
  <c r="E19"/>
  <c r="E26" s="1"/>
  <c r="G17"/>
  <c r="F17"/>
  <c r="D17"/>
  <c r="C17"/>
  <c r="E16"/>
  <c r="E17" s="1"/>
  <c r="E27" s="1"/>
  <c r="H15"/>
  <c r="E15"/>
  <c r="H14"/>
  <c r="E14"/>
  <c r="H13"/>
  <c r="E13"/>
  <c r="G27" i="25"/>
  <c r="F27"/>
  <c r="C27"/>
  <c r="G26"/>
  <c r="F26"/>
  <c r="D26"/>
  <c r="D27" s="1"/>
  <c r="C26"/>
  <c r="H25"/>
  <c r="E25"/>
  <c r="H24"/>
  <c r="E24"/>
  <c r="E23"/>
  <c r="H23" s="1"/>
  <c r="H22"/>
  <c r="E22"/>
  <c r="H21"/>
  <c r="E21"/>
  <c r="H20"/>
  <c r="E20"/>
  <c r="E19"/>
  <c r="E26" s="1"/>
  <c r="G17"/>
  <c r="F17"/>
  <c r="D17"/>
  <c r="C17"/>
  <c r="E16"/>
  <c r="E17" s="1"/>
  <c r="E27" s="1"/>
  <c r="H15"/>
  <c r="E15"/>
  <c r="H14"/>
  <c r="E14"/>
  <c r="H13"/>
  <c r="E13"/>
  <c r="G27" i="24"/>
  <c r="F27"/>
  <c r="C27"/>
  <c r="G26"/>
  <c r="F26"/>
  <c r="D26"/>
  <c r="D27" s="1"/>
  <c r="C26"/>
  <c r="H25"/>
  <c r="E25"/>
  <c r="H24"/>
  <c r="E24"/>
  <c r="E23"/>
  <c r="H23" s="1"/>
  <c r="H22"/>
  <c r="E22"/>
  <c r="H21"/>
  <c r="E21"/>
  <c r="H20"/>
  <c r="E20"/>
  <c r="E19"/>
  <c r="E26" s="1"/>
  <c r="G17"/>
  <c r="F17"/>
  <c r="D17"/>
  <c r="C17"/>
  <c r="E16"/>
  <c r="E17" s="1"/>
  <c r="E27" s="1"/>
  <c r="H15"/>
  <c r="E15"/>
  <c r="H14"/>
  <c r="E14"/>
  <c r="H13"/>
  <c r="E13"/>
  <c r="G27" i="23"/>
  <c r="F27"/>
  <c r="C27"/>
  <c r="G26"/>
  <c r="F26"/>
  <c r="D26"/>
  <c r="D27" s="1"/>
  <c r="C26"/>
  <c r="H25"/>
  <c r="E25"/>
  <c r="H24"/>
  <c r="E24"/>
  <c r="E23"/>
  <c r="H23" s="1"/>
  <c r="H22"/>
  <c r="E22"/>
  <c r="H21"/>
  <c r="E21"/>
  <c r="H20"/>
  <c r="E20"/>
  <c r="E19"/>
  <c r="E26" s="1"/>
  <c r="G17"/>
  <c r="F17"/>
  <c r="D17"/>
  <c r="C17"/>
  <c r="E16"/>
  <c r="E17" s="1"/>
  <c r="H15"/>
  <c r="E15"/>
  <c r="H14"/>
  <c r="E14"/>
  <c r="H13"/>
  <c r="E13"/>
  <c r="G27" i="22"/>
  <c r="F27"/>
  <c r="C27"/>
  <c r="G26"/>
  <c r="F26"/>
  <c r="D26"/>
  <c r="D27" s="1"/>
  <c r="C26"/>
  <c r="H25"/>
  <c r="E25"/>
  <c r="H24"/>
  <c r="E24"/>
  <c r="E23"/>
  <c r="H23" s="1"/>
  <c r="H22"/>
  <c r="E22"/>
  <c r="H21"/>
  <c r="E21"/>
  <c r="H20"/>
  <c r="E20"/>
  <c r="E19"/>
  <c r="E26" s="1"/>
  <c r="G17"/>
  <c r="F17"/>
  <c r="D17"/>
  <c r="C17"/>
  <c r="E16"/>
  <c r="E17" s="1"/>
  <c r="H15"/>
  <c r="E15"/>
  <c r="H14"/>
  <c r="E14"/>
  <c r="H13"/>
  <c r="E13"/>
  <c r="G27" i="21"/>
  <c r="F27"/>
  <c r="C27"/>
  <c r="G26"/>
  <c r="F26"/>
  <c r="D26"/>
  <c r="D27" s="1"/>
  <c r="C26"/>
  <c r="H25"/>
  <c r="E25"/>
  <c r="H24"/>
  <c r="E24"/>
  <c r="E23"/>
  <c r="H23" s="1"/>
  <c r="H22"/>
  <c r="E22"/>
  <c r="H21"/>
  <c r="E21"/>
  <c r="H20"/>
  <c r="E20"/>
  <c r="E19"/>
  <c r="E26" s="1"/>
  <c r="G17"/>
  <c r="F17"/>
  <c r="D17"/>
  <c r="C17"/>
  <c r="E16"/>
  <c r="E17" s="1"/>
  <c r="H15"/>
  <c r="E15"/>
  <c r="H14"/>
  <c r="E14"/>
  <c r="H13"/>
  <c r="E13"/>
  <c r="G27" i="20"/>
  <c r="F27"/>
  <c r="C27"/>
  <c r="G26"/>
  <c r="F26"/>
  <c r="D26"/>
  <c r="D27" s="1"/>
  <c r="C26"/>
  <c r="H25"/>
  <c r="E25"/>
  <c r="H24"/>
  <c r="E24"/>
  <c r="E23"/>
  <c r="H23" s="1"/>
  <c r="H22"/>
  <c r="E22"/>
  <c r="H21"/>
  <c r="E21"/>
  <c r="H20"/>
  <c r="E20"/>
  <c r="E19"/>
  <c r="E26" s="1"/>
  <c r="G17"/>
  <c r="F17"/>
  <c r="D17"/>
  <c r="C17"/>
  <c r="E16"/>
  <c r="E17" s="1"/>
  <c r="H15"/>
  <c r="E15"/>
  <c r="H14"/>
  <c r="E14"/>
  <c r="H13"/>
  <c r="E13"/>
  <c r="G27" i="19"/>
  <c r="F27"/>
  <c r="C27"/>
  <c r="G26"/>
  <c r="F26"/>
  <c r="D26"/>
  <c r="D27" s="1"/>
  <c r="C26"/>
  <c r="H25"/>
  <c r="E25"/>
  <c r="H24"/>
  <c r="E24"/>
  <c r="E23"/>
  <c r="H23" s="1"/>
  <c r="H22"/>
  <c r="E22"/>
  <c r="H21"/>
  <c r="E21"/>
  <c r="H20"/>
  <c r="E20"/>
  <c r="E19"/>
  <c r="E26" s="1"/>
  <c r="G17"/>
  <c r="F17"/>
  <c r="D17"/>
  <c r="C17"/>
  <c r="E16"/>
  <c r="E17" s="1"/>
  <c r="E27" s="1"/>
  <c r="H15"/>
  <c r="E15"/>
  <c r="H14"/>
  <c r="E14"/>
  <c r="H13"/>
  <c r="E13"/>
  <c r="G27" i="18"/>
  <c r="F27"/>
  <c r="C27"/>
  <c r="G26"/>
  <c r="F26"/>
  <c r="D26"/>
  <c r="D27" s="1"/>
  <c r="C26"/>
  <c r="H25"/>
  <c r="E25"/>
  <c r="H24"/>
  <c r="E24"/>
  <c r="E23"/>
  <c r="H23" s="1"/>
  <c r="H22"/>
  <c r="E22"/>
  <c r="H21"/>
  <c r="E21"/>
  <c r="H20"/>
  <c r="E20"/>
  <c r="E19"/>
  <c r="E26" s="1"/>
  <c r="G17"/>
  <c r="F17"/>
  <c r="D17"/>
  <c r="C17"/>
  <c r="E16"/>
  <c r="E17" s="1"/>
  <c r="E27" s="1"/>
  <c r="H15"/>
  <c r="E15"/>
  <c r="H14"/>
  <c r="E14"/>
  <c r="H13"/>
  <c r="E13"/>
  <c r="G27" i="17"/>
  <c r="F27"/>
  <c r="C27"/>
  <c r="G26"/>
  <c r="F26"/>
  <c r="D26"/>
  <c r="K25" i="1" s="1"/>
  <c r="C26" i="17"/>
  <c r="H25"/>
  <c r="E25"/>
  <c r="H24"/>
  <c r="E24"/>
  <c r="E23"/>
  <c r="H23" s="1"/>
  <c r="H22"/>
  <c r="E22"/>
  <c r="H21"/>
  <c r="E21"/>
  <c r="H20"/>
  <c r="E20"/>
  <c r="E19"/>
  <c r="E26" s="1"/>
  <c r="G17"/>
  <c r="F17"/>
  <c r="D17"/>
  <c r="C17"/>
  <c r="E16"/>
  <c r="E17" s="1"/>
  <c r="E27" s="1"/>
  <c r="H15"/>
  <c r="E15"/>
  <c r="H14"/>
  <c r="E14"/>
  <c r="H13"/>
  <c r="E13"/>
  <c r="G27" i="16"/>
  <c r="F27"/>
  <c r="C27"/>
  <c r="G26"/>
  <c r="F26"/>
  <c r="D26"/>
  <c r="D27" s="1"/>
  <c r="C26"/>
  <c r="H25"/>
  <c r="E25"/>
  <c r="H24"/>
  <c r="E24"/>
  <c r="E23"/>
  <c r="H23" s="1"/>
  <c r="H22"/>
  <c r="E22"/>
  <c r="H21"/>
  <c r="E21"/>
  <c r="H20"/>
  <c r="E20"/>
  <c r="E19"/>
  <c r="E26" s="1"/>
  <c r="G17"/>
  <c r="F17"/>
  <c r="D17"/>
  <c r="C17"/>
  <c r="E16"/>
  <c r="E17" s="1"/>
  <c r="E27" s="1"/>
  <c r="H15"/>
  <c r="E15"/>
  <c r="H14"/>
  <c r="E14"/>
  <c r="H13"/>
  <c r="E13"/>
  <c r="G27" i="15"/>
  <c r="F27"/>
  <c r="C27"/>
  <c r="G26"/>
  <c r="F26"/>
  <c r="D26"/>
  <c r="D27" s="1"/>
  <c r="C26"/>
  <c r="H25"/>
  <c r="E25"/>
  <c r="H24"/>
  <c r="E24"/>
  <c r="E23"/>
  <c r="H23" s="1"/>
  <c r="H22"/>
  <c r="E22"/>
  <c r="H21"/>
  <c r="E21"/>
  <c r="H20"/>
  <c r="E20"/>
  <c r="E19"/>
  <c r="E26" s="1"/>
  <c r="G17"/>
  <c r="F17"/>
  <c r="D17"/>
  <c r="C17"/>
  <c r="E16"/>
  <c r="E17" s="1"/>
  <c r="H15"/>
  <c r="E15"/>
  <c r="H14"/>
  <c r="E14"/>
  <c r="H13"/>
  <c r="E13"/>
  <c r="G27" i="14"/>
  <c r="F27"/>
  <c r="C27"/>
  <c r="G26"/>
  <c r="F26"/>
  <c r="D26"/>
  <c r="D27" s="1"/>
  <c r="C26"/>
  <c r="H25"/>
  <c r="E25"/>
  <c r="H24"/>
  <c r="E24"/>
  <c r="E23"/>
  <c r="H23" s="1"/>
  <c r="H22"/>
  <c r="E22"/>
  <c r="H21"/>
  <c r="E21"/>
  <c r="H20"/>
  <c r="E20"/>
  <c r="E19"/>
  <c r="E26" s="1"/>
  <c r="G17"/>
  <c r="F17"/>
  <c r="D17"/>
  <c r="C17"/>
  <c r="E16"/>
  <c r="E17" s="1"/>
  <c r="H15"/>
  <c r="E15"/>
  <c r="H14"/>
  <c r="E14"/>
  <c r="H13"/>
  <c r="E13"/>
  <c r="G27" i="13"/>
  <c r="F27"/>
  <c r="C27"/>
  <c r="G26"/>
  <c r="F26"/>
  <c r="D26"/>
  <c r="D27" s="1"/>
  <c r="C26"/>
  <c r="H25"/>
  <c r="E25"/>
  <c r="H24"/>
  <c r="E24"/>
  <c r="E23"/>
  <c r="H23" s="1"/>
  <c r="H22"/>
  <c r="E22"/>
  <c r="H21"/>
  <c r="E21"/>
  <c r="H20"/>
  <c r="E20"/>
  <c r="E19"/>
  <c r="E26" s="1"/>
  <c r="G17"/>
  <c r="F17"/>
  <c r="D17"/>
  <c r="C17"/>
  <c r="E16"/>
  <c r="E17" s="1"/>
  <c r="H15"/>
  <c r="E15"/>
  <c r="H14"/>
  <c r="E14"/>
  <c r="H13"/>
  <c r="E13"/>
  <c r="G27" i="12"/>
  <c r="F27"/>
  <c r="C27"/>
  <c r="G26"/>
  <c r="F26"/>
  <c r="D26"/>
  <c r="D27" s="1"/>
  <c r="C26"/>
  <c r="H25"/>
  <c r="E25"/>
  <c r="H24"/>
  <c r="E24"/>
  <c r="E23"/>
  <c r="H23" s="1"/>
  <c r="H22"/>
  <c r="E22"/>
  <c r="H21"/>
  <c r="E21"/>
  <c r="H20"/>
  <c r="E20"/>
  <c r="E19"/>
  <c r="E26" s="1"/>
  <c r="G17"/>
  <c r="F17"/>
  <c r="D17"/>
  <c r="C17"/>
  <c r="E16"/>
  <c r="E17" s="1"/>
  <c r="H15"/>
  <c r="E15"/>
  <c r="H14"/>
  <c r="E14"/>
  <c r="H13"/>
  <c r="E13"/>
  <c r="G27" i="11"/>
  <c r="F27"/>
  <c r="C27"/>
  <c r="G26"/>
  <c r="F26"/>
  <c r="D26"/>
  <c r="D27" s="1"/>
  <c r="C26"/>
  <c r="H25"/>
  <c r="E25"/>
  <c r="H24"/>
  <c r="E24"/>
  <c r="E23"/>
  <c r="H23" s="1"/>
  <c r="H22"/>
  <c r="E22"/>
  <c r="H21"/>
  <c r="E21"/>
  <c r="H20"/>
  <c r="E20"/>
  <c r="E19"/>
  <c r="E26" s="1"/>
  <c r="G17"/>
  <c r="F17"/>
  <c r="D17"/>
  <c r="C17"/>
  <c r="E16"/>
  <c r="E17" s="1"/>
  <c r="E27" s="1"/>
  <c r="H15"/>
  <c r="E15"/>
  <c r="H14"/>
  <c r="E14"/>
  <c r="H13"/>
  <c r="E13"/>
  <c r="G27" i="10"/>
  <c r="F27"/>
  <c r="C27"/>
  <c r="G26"/>
  <c r="F26"/>
  <c r="D26"/>
  <c r="D27" s="1"/>
  <c r="C26"/>
  <c r="H25"/>
  <c r="E25"/>
  <c r="H24"/>
  <c r="E24"/>
  <c r="E23"/>
  <c r="H23" s="1"/>
  <c r="H22"/>
  <c r="E22"/>
  <c r="H21"/>
  <c r="E21"/>
  <c r="H20"/>
  <c r="E20"/>
  <c r="E19"/>
  <c r="E26" s="1"/>
  <c r="G17"/>
  <c r="F17"/>
  <c r="D17"/>
  <c r="C17"/>
  <c r="E16"/>
  <c r="E17" s="1"/>
  <c r="E27" s="1"/>
  <c r="H15"/>
  <c r="E15"/>
  <c r="H14"/>
  <c r="E14"/>
  <c r="H13"/>
  <c r="E13"/>
  <c r="G27" i="9"/>
  <c r="F27"/>
  <c r="C27"/>
  <c r="G26"/>
  <c r="F26"/>
  <c r="D26"/>
  <c r="K17" i="1" s="1"/>
  <c r="C26" i="9"/>
  <c r="H25"/>
  <c r="E25"/>
  <c r="H24"/>
  <c r="E24"/>
  <c r="E23"/>
  <c r="H23" s="1"/>
  <c r="H22"/>
  <c r="E22"/>
  <c r="H21"/>
  <c r="E21"/>
  <c r="H20"/>
  <c r="E20"/>
  <c r="E19"/>
  <c r="E26" s="1"/>
  <c r="G17"/>
  <c r="F17"/>
  <c r="D17"/>
  <c r="C17"/>
  <c r="E16"/>
  <c r="E17" s="1"/>
  <c r="E27" s="1"/>
  <c r="H15"/>
  <c r="E15"/>
  <c r="H14"/>
  <c r="E14"/>
  <c r="H13"/>
  <c r="E13"/>
  <c r="G27" i="8"/>
  <c r="F27"/>
  <c r="C27"/>
  <c r="G26"/>
  <c r="F26"/>
  <c r="D26"/>
  <c r="D27" s="1"/>
  <c r="C26"/>
  <c r="H25"/>
  <c r="E25"/>
  <c r="H24"/>
  <c r="E24"/>
  <c r="E23"/>
  <c r="H23" s="1"/>
  <c r="H22"/>
  <c r="E22"/>
  <c r="H21"/>
  <c r="E21"/>
  <c r="H20"/>
  <c r="E20"/>
  <c r="E19"/>
  <c r="E26" s="1"/>
  <c r="G17"/>
  <c r="F17"/>
  <c r="D17"/>
  <c r="C17"/>
  <c r="E16"/>
  <c r="E17" s="1"/>
  <c r="E27" s="1"/>
  <c r="H15"/>
  <c r="E15"/>
  <c r="H14"/>
  <c r="E14"/>
  <c r="H13"/>
  <c r="E13"/>
  <c r="G27" i="7"/>
  <c r="F27"/>
  <c r="C27"/>
  <c r="G26"/>
  <c r="F26"/>
  <c r="D26"/>
  <c r="D27" s="1"/>
  <c r="C26"/>
  <c r="H25"/>
  <c r="E25"/>
  <c r="H24"/>
  <c r="E24"/>
  <c r="E23"/>
  <c r="H23" s="1"/>
  <c r="H22"/>
  <c r="E22"/>
  <c r="H21"/>
  <c r="E21"/>
  <c r="H20"/>
  <c r="E20"/>
  <c r="E19"/>
  <c r="E26" s="1"/>
  <c r="G17"/>
  <c r="F17"/>
  <c r="D17"/>
  <c r="C17"/>
  <c r="E16"/>
  <c r="E17" s="1"/>
  <c r="H15"/>
  <c r="E15"/>
  <c r="H14"/>
  <c r="E14"/>
  <c r="H13"/>
  <c r="E13"/>
  <c r="G27" i="6"/>
  <c r="F27"/>
  <c r="C27"/>
  <c r="G26"/>
  <c r="F26"/>
  <c r="D26"/>
  <c r="D27" s="1"/>
  <c r="C26"/>
  <c r="H25"/>
  <c r="E25"/>
  <c r="H24"/>
  <c r="E24"/>
  <c r="E23"/>
  <c r="H23" s="1"/>
  <c r="H22"/>
  <c r="E22"/>
  <c r="H21"/>
  <c r="E21"/>
  <c r="H20"/>
  <c r="E20"/>
  <c r="E19"/>
  <c r="E26" s="1"/>
  <c r="G17"/>
  <c r="F17"/>
  <c r="D17"/>
  <c r="C17"/>
  <c r="E16"/>
  <c r="E17" s="1"/>
  <c r="H15"/>
  <c r="E15"/>
  <c r="H14"/>
  <c r="E14"/>
  <c r="H13"/>
  <c r="E13"/>
  <c r="G27" i="5"/>
  <c r="F27"/>
  <c r="C27"/>
  <c r="G26"/>
  <c r="F26"/>
  <c r="D26"/>
  <c r="D27" s="1"/>
  <c r="C26"/>
  <c r="H25"/>
  <c r="E25"/>
  <c r="H24"/>
  <c r="E24"/>
  <c r="E23"/>
  <c r="H23" s="1"/>
  <c r="H22"/>
  <c r="E22"/>
  <c r="H21"/>
  <c r="E21"/>
  <c r="H20"/>
  <c r="E20"/>
  <c r="E19"/>
  <c r="E26" s="1"/>
  <c r="G17"/>
  <c r="F17"/>
  <c r="D17"/>
  <c r="C17"/>
  <c r="E16"/>
  <c r="E17" s="1"/>
  <c r="H15"/>
  <c r="E15"/>
  <c r="H14"/>
  <c r="E14"/>
  <c r="H13"/>
  <c r="E13"/>
  <c r="G27" i="4"/>
  <c r="F27"/>
  <c r="C27"/>
  <c r="G26"/>
  <c r="F26"/>
  <c r="D26"/>
  <c r="D27" s="1"/>
  <c r="C26"/>
  <c r="H25"/>
  <c r="E25"/>
  <c r="H24"/>
  <c r="E24"/>
  <c r="E23"/>
  <c r="H23" s="1"/>
  <c r="H22"/>
  <c r="E22"/>
  <c r="H21"/>
  <c r="E21"/>
  <c r="H20"/>
  <c r="E20"/>
  <c r="E19"/>
  <c r="E26" s="1"/>
  <c r="G17"/>
  <c r="F17"/>
  <c r="D17"/>
  <c r="C17"/>
  <c r="E16"/>
  <c r="E17" s="1"/>
  <c r="H15"/>
  <c r="E15"/>
  <c r="H14"/>
  <c r="E14"/>
  <c r="H13"/>
  <c r="E13"/>
  <c r="G27" i="3"/>
  <c r="F27"/>
  <c r="C27"/>
  <c r="G26"/>
  <c r="F26"/>
  <c r="D26"/>
  <c r="D27" s="1"/>
  <c r="C26"/>
  <c r="H25"/>
  <c r="E25"/>
  <c r="H24"/>
  <c r="E24"/>
  <c r="E23"/>
  <c r="H23" s="1"/>
  <c r="H22"/>
  <c r="E22"/>
  <c r="H21"/>
  <c r="E21"/>
  <c r="H20"/>
  <c r="E20"/>
  <c r="E19"/>
  <c r="E26" s="1"/>
  <c r="G17"/>
  <c r="F17"/>
  <c r="D17"/>
  <c r="C17"/>
  <c r="E16"/>
  <c r="E17" s="1"/>
  <c r="E27" s="1"/>
  <c r="H15"/>
  <c r="E15"/>
  <c r="H14"/>
  <c r="E14"/>
  <c r="H13"/>
  <c r="E13"/>
  <c r="G26" i="2"/>
  <c r="F26"/>
  <c r="G25"/>
  <c r="D25"/>
  <c r="C25"/>
  <c r="E25" s="1"/>
  <c r="H25" s="1"/>
  <c r="G24"/>
  <c r="E24"/>
  <c r="D24"/>
  <c r="C24"/>
  <c r="G23"/>
  <c r="D23"/>
  <c r="C23"/>
  <c r="E23" s="1"/>
  <c r="H23" s="1"/>
  <c r="G22"/>
  <c r="D22"/>
  <c r="C22"/>
  <c r="E22" s="1"/>
  <c r="H22" s="1"/>
  <c r="G21"/>
  <c r="D21"/>
  <c r="C21"/>
  <c r="E21" s="1"/>
  <c r="H21" s="1"/>
  <c r="G20"/>
  <c r="D20"/>
  <c r="C20"/>
  <c r="G19"/>
  <c r="D19"/>
  <c r="D26" s="1"/>
  <c r="C19"/>
  <c r="E19" s="1"/>
  <c r="H19" s="1"/>
  <c r="G16"/>
  <c r="F16"/>
  <c r="D16"/>
  <c r="C16"/>
  <c r="G15"/>
  <c r="F15"/>
  <c r="D15"/>
  <c r="C15"/>
  <c r="E15" s="1"/>
  <c r="H15" s="1"/>
  <c r="G14"/>
  <c r="F14"/>
  <c r="D14"/>
  <c r="C14"/>
  <c r="E14" s="1"/>
  <c r="G13"/>
  <c r="F13"/>
  <c r="E13"/>
  <c r="H13" s="1"/>
  <c r="D13"/>
  <c r="C13"/>
  <c r="O38" i="1"/>
  <c r="M38"/>
  <c r="K38"/>
  <c r="J38"/>
  <c r="H38"/>
  <c r="F38"/>
  <c r="D38"/>
  <c r="C38"/>
  <c r="E38" s="1"/>
  <c r="G38" s="1"/>
  <c r="I38" s="1"/>
  <c r="O37"/>
  <c r="M37"/>
  <c r="K37"/>
  <c r="J37"/>
  <c r="H37"/>
  <c r="F37"/>
  <c r="D37"/>
  <c r="C37"/>
  <c r="E37" s="1"/>
  <c r="G37" s="1"/>
  <c r="I37" s="1"/>
  <c r="O36"/>
  <c r="M36"/>
  <c r="L36"/>
  <c r="K36"/>
  <c r="J36"/>
  <c r="H36"/>
  <c r="F36"/>
  <c r="D36"/>
  <c r="C36"/>
  <c r="E36" s="1"/>
  <c r="G36" s="1"/>
  <c r="I36" s="1"/>
  <c r="O35"/>
  <c r="M35"/>
  <c r="K35"/>
  <c r="J35"/>
  <c r="H35"/>
  <c r="F35"/>
  <c r="E35"/>
  <c r="G35" s="1"/>
  <c r="D35"/>
  <c r="C35"/>
  <c r="O34"/>
  <c r="M34"/>
  <c r="K34"/>
  <c r="J34"/>
  <c r="H34"/>
  <c r="F34"/>
  <c r="D34"/>
  <c r="C34"/>
  <c r="E34" s="1"/>
  <c r="G34" s="1"/>
  <c r="I34" s="1"/>
  <c r="O33"/>
  <c r="M33"/>
  <c r="L33"/>
  <c r="N33" s="1"/>
  <c r="P33" s="1"/>
  <c r="K33"/>
  <c r="J33"/>
  <c r="H33"/>
  <c r="F33"/>
  <c r="D33"/>
  <c r="E33" s="1"/>
  <c r="C33"/>
  <c r="O32"/>
  <c r="M32"/>
  <c r="K32"/>
  <c r="L32" s="1"/>
  <c r="J32"/>
  <c r="H32"/>
  <c r="F32"/>
  <c r="D32"/>
  <c r="C32"/>
  <c r="E32" s="1"/>
  <c r="G32" s="1"/>
  <c r="I32" s="1"/>
  <c r="O31"/>
  <c r="M31"/>
  <c r="J31"/>
  <c r="H31"/>
  <c r="F31"/>
  <c r="D31"/>
  <c r="C31"/>
  <c r="O30"/>
  <c r="M30"/>
  <c r="K30"/>
  <c r="L30" s="1"/>
  <c r="N30" s="1"/>
  <c r="P30" s="1"/>
  <c r="J30"/>
  <c r="H30"/>
  <c r="F30"/>
  <c r="D30"/>
  <c r="C30"/>
  <c r="O29"/>
  <c r="M29"/>
  <c r="K29"/>
  <c r="J29"/>
  <c r="L29" s="1"/>
  <c r="N29" s="1"/>
  <c r="P29" s="1"/>
  <c r="H29"/>
  <c r="F29"/>
  <c r="E29"/>
  <c r="G29" s="1"/>
  <c r="I29" s="1"/>
  <c r="D29"/>
  <c r="C29"/>
  <c r="O28"/>
  <c r="M28"/>
  <c r="K28"/>
  <c r="L28" s="1"/>
  <c r="N28" s="1"/>
  <c r="P28" s="1"/>
  <c r="J28"/>
  <c r="H28"/>
  <c r="F28"/>
  <c r="D28"/>
  <c r="C28"/>
  <c r="E28" s="1"/>
  <c r="G28" s="1"/>
  <c r="I28" s="1"/>
  <c r="O27"/>
  <c r="M27"/>
  <c r="K27"/>
  <c r="J27"/>
  <c r="L27" s="1"/>
  <c r="N27" s="1"/>
  <c r="P27" s="1"/>
  <c r="H27"/>
  <c r="F27"/>
  <c r="D27"/>
  <c r="E27" s="1"/>
  <c r="G27" s="1"/>
  <c r="C27"/>
  <c r="O26"/>
  <c r="M26"/>
  <c r="K26"/>
  <c r="L26" s="1"/>
  <c r="N26" s="1"/>
  <c r="J26"/>
  <c r="H26"/>
  <c r="F26"/>
  <c r="D26"/>
  <c r="C26"/>
  <c r="E26" s="1"/>
  <c r="G26" s="1"/>
  <c r="I26" s="1"/>
  <c r="O25"/>
  <c r="M25"/>
  <c r="J25"/>
  <c r="H25"/>
  <c r="F25"/>
  <c r="D25"/>
  <c r="C25"/>
  <c r="E25" s="1"/>
  <c r="O24"/>
  <c r="M24"/>
  <c r="K24"/>
  <c r="J24"/>
  <c r="H24"/>
  <c r="F24"/>
  <c r="E24"/>
  <c r="G24" s="1"/>
  <c r="I24" s="1"/>
  <c r="D24"/>
  <c r="C24"/>
  <c r="O23"/>
  <c r="M23"/>
  <c r="J23"/>
  <c r="H23"/>
  <c r="F23"/>
  <c r="D23"/>
  <c r="E23" s="1"/>
  <c r="G23" s="1"/>
  <c r="I23" s="1"/>
  <c r="C23"/>
  <c r="O22"/>
  <c r="M22"/>
  <c r="K22"/>
  <c r="J22"/>
  <c r="H22"/>
  <c r="F22"/>
  <c r="D22"/>
  <c r="C22"/>
  <c r="E22" s="1"/>
  <c r="G22" s="1"/>
  <c r="I22" s="1"/>
  <c r="O21"/>
  <c r="M21"/>
  <c r="K21"/>
  <c r="J21"/>
  <c r="L21" s="1"/>
  <c r="N21" s="1"/>
  <c r="P21" s="1"/>
  <c r="H21"/>
  <c r="F21"/>
  <c r="D21"/>
  <c r="C21"/>
  <c r="E21" s="1"/>
  <c r="G21" s="1"/>
  <c r="I21" s="1"/>
  <c r="O20"/>
  <c r="M20"/>
  <c r="J20"/>
  <c r="H20"/>
  <c r="F20"/>
  <c r="D20"/>
  <c r="E20" s="1"/>
  <c r="G20" s="1"/>
  <c r="I20" s="1"/>
  <c r="C20"/>
  <c r="O19"/>
  <c r="M19"/>
  <c r="K19"/>
  <c r="J19"/>
  <c r="L19" s="1"/>
  <c r="N19" s="1"/>
  <c r="P19" s="1"/>
  <c r="H19"/>
  <c r="F19"/>
  <c r="D19"/>
  <c r="C19"/>
  <c r="E19" s="1"/>
  <c r="G19" s="1"/>
  <c r="O18"/>
  <c r="M18"/>
  <c r="K18"/>
  <c r="J18"/>
  <c r="H18"/>
  <c r="F18"/>
  <c r="D18"/>
  <c r="C18"/>
  <c r="E18" s="1"/>
  <c r="G18" s="1"/>
  <c r="I18" s="1"/>
  <c r="O17"/>
  <c r="M17"/>
  <c r="J17"/>
  <c r="H17"/>
  <c r="F17"/>
  <c r="D17"/>
  <c r="C17"/>
  <c r="E17" s="1"/>
  <c r="O16"/>
  <c r="M16"/>
  <c r="J16"/>
  <c r="H16"/>
  <c r="F16"/>
  <c r="D16"/>
  <c r="C16"/>
  <c r="E16" s="1"/>
  <c r="G16" s="1"/>
  <c r="I16" s="1"/>
  <c r="O15"/>
  <c r="M15"/>
  <c r="J15"/>
  <c r="H15"/>
  <c r="F15"/>
  <c r="D15"/>
  <c r="C15"/>
  <c r="O14"/>
  <c r="M14"/>
  <c r="K14"/>
  <c r="J14"/>
  <c r="H14"/>
  <c r="F14"/>
  <c r="D14"/>
  <c r="C14"/>
  <c r="O13"/>
  <c r="M13"/>
  <c r="J13"/>
  <c r="H13"/>
  <c r="F13"/>
  <c r="D13"/>
  <c r="E13" s="1"/>
  <c r="G13" s="1"/>
  <c r="I13" s="1"/>
  <c r="C13"/>
  <c r="O12"/>
  <c r="M12"/>
  <c r="J12"/>
  <c r="H12"/>
  <c r="F12"/>
  <c r="D12"/>
  <c r="E12" s="1"/>
  <c r="C12"/>
  <c r="O11"/>
  <c r="O39" s="1"/>
  <c r="M11"/>
  <c r="K11"/>
  <c r="J11"/>
  <c r="L11" s="1"/>
  <c r="H11"/>
  <c r="H39" s="1"/>
  <c r="F11"/>
  <c r="D11"/>
  <c r="E11" s="1"/>
  <c r="G11" s="1"/>
  <c r="C11"/>
  <c r="E4"/>
  <c r="C4"/>
  <c r="Q26" l="1"/>
  <c r="Q32"/>
  <c r="Q18"/>
  <c r="C39"/>
  <c r="E14"/>
  <c r="G14" s="1"/>
  <c r="I14" s="1"/>
  <c r="L18"/>
  <c r="N18" s="1"/>
  <c r="P18" s="1"/>
  <c r="I19"/>
  <c r="E30"/>
  <c r="G30" s="1"/>
  <c r="I30" s="1"/>
  <c r="Q30" s="1"/>
  <c r="L37"/>
  <c r="N37" s="1"/>
  <c r="P37" s="1"/>
  <c r="D17" i="2"/>
  <c r="D27" s="1"/>
  <c r="C26"/>
  <c r="P26" i="1"/>
  <c r="I27"/>
  <c r="N32"/>
  <c r="P32" s="1"/>
  <c r="C17" i="2"/>
  <c r="L14" i="1"/>
  <c r="N14" s="1"/>
  <c r="P14" s="1"/>
  <c r="L35"/>
  <c r="N35" s="1"/>
  <c r="P35" s="1"/>
  <c r="L17"/>
  <c r="N17" s="1"/>
  <c r="P17" s="1"/>
  <c r="L25"/>
  <c r="N25" s="1"/>
  <c r="P25" s="1"/>
  <c r="H14" i="2"/>
  <c r="L22" i="1"/>
  <c r="N22" s="1"/>
  <c r="P22" s="1"/>
  <c r="Q22" s="1"/>
  <c r="L24"/>
  <c r="N24" s="1"/>
  <c r="P24" s="1"/>
  <c r="G33"/>
  <c r="I33" s="1"/>
  <c r="Q33" s="1"/>
  <c r="L34"/>
  <c r="N34" s="1"/>
  <c r="P34" s="1"/>
  <c r="Q34" s="1"/>
  <c r="I35"/>
  <c r="Q35" s="1"/>
  <c r="F39"/>
  <c r="G17"/>
  <c r="I17" s="1"/>
  <c r="G25"/>
  <c r="I25" s="1"/>
  <c r="Q25" s="1"/>
  <c r="G17" i="2"/>
  <c r="G27" s="1"/>
  <c r="J39" i="1"/>
  <c r="I11"/>
  <c r="D39"/>
  <c r="E31"/>
  <c r="G31" s="1"/>
  <c r="I31" s="1"/>
  <c r="L38"/>
  <c r="N38" s="1"/>
  <c r="P38" s="1"/>
  <c r="F17" i="2"/>
  <c r="F27" s="1"/>
  <c r="E20"/>
  <c r="E26" s="1"/>
  <c r="H24"/>
  <c r="Q24" i="1"/>
  <c r="Q29"/>
  <c r="N36"/>
  <c r="P36" s="1"/>
  <c r="Q36" s="1"/>
  <c r="Q38"/>
  <c r="H17" i="5"/>
  <c r="H27" s="1"/>
  <c r="H20" i="2"/>
  <c r="H26" s="1"/>
  <c r="H17" i="6"/>
  <c r="H27" s="1"/>
  <c r="G12" i="1"/>
  <c r="Q14"/>
  <c r="Q21"/>
  <c r="Q27"/>
  <c r="Q28"/>
  <c r="E27" i="4"/>
  <c r="E27" i="12"/>
  <c r="E27" i="20"/>
  <c r="E27" i="28"/>
  <c r="Q19" i="1"/>
  <c r="Q37"/>
  <c r="E27" i="5"/>
  <c r="E27" i="13"/>
  <c r="E27" i="21"/>
  <c r="E27" i="29"/>
  <c r="E27" i="6"/>
  <c r="E27" i="14"/>
  <c r="H17" i="17"/>
  <c r="H27" s="1"/>
  <c r="E27" i="22"/>
  <c r="E27" i="30"/>
  <c r="N11" i="1"/>
  <c r="M39"/>
  <c r="E27" i="7"/>
  <c r="E27" i="15"/>
  <c r="H17" i="18"/>
  <c r="E27" i="23"/>
  <c r="K12" i="1"/>
  <c r="L12" s="1"/>
  <c r="N12" s="1"/>
  <c r="P12" s="1"/>
  <c r="K20"/>
  <c r="L20" s="1"/>
  <c r="N20" s="1"/>
  <c r="P20" s="1"/>
  <c r="Q20" s="1"/>
  <c r="E16" i="2"/>
  <c r="H16" s="1"/>
  <c r="H16" i="3"/>
  <c r="H17" s="1"/>
  <c r="H27" s="1"/>
  <c r="H19"/>
  <c r="H26" s="1"/>
  <c r="H16" i="4"/>
  <c r="H17" s="1"/>
  <c r="H27" s="1"/>
  <c r="H19"/>
  <c r="H26" s="1"/>
  <c r="H16" i="5"/>
  <c r="H19"/>
  <c r="H26" s="1"/>
  <c r="H16" i="6"/>
  <c r="H19"/>
  <c r="H26" s="1"/>
  <c r="H16" i="7"/>
  <c r="H17" s="1"/>
  <c r="H27" s="1"/>
  <c r="H19"/>
  <c r="H26" s="1"/>
  <c r="H16" i="8"/>
  <c r="H17" s="1"/>
  <c r="H27" s="1"/>
  <c r="H19"/>
  <c r="H26" s="1"/>
  <c r="H16" i="9"/>
  <c r="H17" s="1"/>
  <c r="H27" s="1"/>
  <c r="H19"/>
  <c r="H26" s="1"/>
  <c r="H16" i="10"/>
  <c r="H17" s="1"/>
  <c r="H27" s="1"/>
  <c r="H19"/>
  <c r="H26" s="1"/>
  <c r="H16" i="11"/>
  <c r="H17" s="1"/>
  <c r="H27" s="1"/>
  <c r="H19"/>
  <c r="H26" s="1"/>
  <c r="H16" i="12"/>
  <c r="H17" s="1"/>
  <c r="H27" s="1"/>
  <c r="H19"/>
  <c r="H26" s="1"/>
  <c r="H16" i="13"/>
  <c r="H17" s="1"/>
  <c r="H27" s="1"/>
  <c r="H19"/>
  <c r="H26" s="1"/>
  <c r="H16" i="14"/>
  <c r="H17" s="1"/>
  <c r="H27" s="1"/>
  <c r="H19"/>
  <c r="H26" s="1"/>
  <c r="H16" i="15"/>
  <c r="H17" s="1"/>
  <c r="H27" s="1"/>
  <c r="H19"/>
  <c r="H26" s="1"/>
  <c r="H16" i="16"/>
  <c r="H17" s="1"/>
  <c r="H27" s="1"/>
  <c r="H19"/>
  <c r="H26" s="1"/>
  <c r="H16" i="17"/>
  <c r="H19"/>
  <c r="H26" s="1"/>
  <c r="H16" i="18"/>
  <c r="H19"/>
  <c r="H26" s="1"/>
  <c r="H16" i="19"/>
  <c r="H17" s="1"/>
  <c r="H27" s="1"/>
  <c r="H19"/>
  <c r="H26" s="1"/>
  <c r="H16" i="20"/>
  <c r="H17" s="1"/>
  <c r="H27" s="1"/>
  <c r="H19"/>
  <c r="H26" s="1"/>
  <c r="H16" i="21"/>
  <c r="H17" s="1"/>
  <c r="H27" s="1"/>
  <c r="H19"/>
  <c r="H26" s="1"/>
  <c r="H16" i="22"/>
  <c r="H17" s="1"/>
  <c r="H27" s="1"/>
  <c r="H19"/>
  <c r="H26" s="1"/>
  <c r="H16" i="23"/>
  <c r="H17" s="1"/>
  <c r="H27" s="1"/>
  <c r="H19"/>
  <c r="H26" s="1"/>
  <c r="H16" i="24"/>
  <c r="H17" s="1"/>
  <c r="H27" s="1"/>
  <c r="H19"/>
  <c r="H26" s="1"/>
  <c r="H16" i="25"/>
  <c r="H17" s="1"/>
  <c r="H27" s="1"/>
  <c r="H19"/>
  <c r="H26" s="1"/>
  <c r="H16" i="26"/>
  <c r="H17" s="1"/>
  <c r="H27" s="1"/>
  <c r="H19"/>
  <c r="H26" s="1"/>
  <c r="H16" i="27"/>
  <c r="H17" s="1"/>
  <c r="H27" s="1"/>
  <c r="H19"/>
  <c r="H26" s="1"/>
  <c r="H16" i="28"/>
  <c r="H17" s="1"/>
  <c r="H27" s="1"/>
  <c r="H19"/>
  <c r="H26" s="1"/>
  <c r="H16" i="29"/>
  <c r="H17" s="1"/>
  <c r="H27" s="1"/>
  <c r="H19"/>
  <c r="H26" s="1"/>
  <c r="H16" i="30"/>
  <c r="H17" s="1"/>
  <c r="H27" s="1"/>
  <c r="H19"/>
  <c r="H26" s="1"/>
  <c r="K13" i="1"/>
  <c r="L13" s="1"/>
  <c r="N13" s="1"/>
  <c r="P13" s="1"/>
  <c r="Q13" s="1"/>
  <c r="E15"/>
  <c r="G15" s="1"/>
  <c r="I15" s="1"/>
  <c r="Q15" s="1"/>
  <c r="K15"/>
  <c r="L15" s="1"/>
  <c r="N15" s="1"/>
  <c r="P15" s="1"/>
  <c r="K23"/>
  <c r="L23" s="1"/>
  <c r="N23" s="1"/>
  <c r="P23" s="1"/>
  <c r="Q23" s="1"/>
  <c r="K31"/>
  <c r="L31" s="1"/>
  <c r="N31" s="1"/>
  <c r="P31" s="1"/>
  <c r="K16"/>
  <c r="L16" s="1"/>
  <c r="N16" s="1"/>
  <c r="P16" s="1"/>
  <c r="Q16" s="1"/>
  <c r="D27" i="9"/>
  <c r="D27" i="17"/>
  <c r="Q31" i="1" l="1"/>
  <c r="Q17"/>
  <c r="H17" i="2"/>
  <c r="H27" s="1"/>
  <c r="C27"/>
  <c r="I12" i="1"/>
  <c r="G39"/>
  <c r="H27" i="18"/>
  <c r="E39" i="1"/>
  <c r="P11"/>
  <c r="N39"/>
  <c r="L39"/>
  <c r="K39"/>
  <c r="E17" i="2"/>
  <c r="E27" s="1"/>
  <c r="Q12" i="1" l="1"/>
  <c r="I39"/>
  <c r="P39"/>
  <c r="Q11"/>
  <c r="Q39" l="1"/>
</calcChain>
</file>

<file path=xl/sharedStrings.xml><?xml version="1.0" encoding="utf-8"?>
<sst xmlns="http://schemas.openxmlformats.org/spreadsheetml/2006/main" count="1134" uniqueCount="105">
  <si>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</si>
  <si>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</si>
  <si>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</si>
  <si>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</si>
  <si>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</si>
  <si>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</si>
  <si>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</si>
  <si>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b) cargos em comissão e funções de confiança do quadro de pessoal do órgão.</t>
  </si>
  <si>
    <t>CARGOS EM COMISSÃO</t>
  </si>
  <si>
    <t>FUNÇÃO DE CONFIANÇA</t>
  </si>
  <si>
    <t>TOTAL 
GERAL
(CJ + FC)</t>
  </si>
  <si>
    <t>UNIDADE</t>
  </si>
  <si>
    <t>OCUPADOS</t>
  </si>
  <si>
    <t>VAGOS</t>
  </si>
  <si>
    <t>TOTAL
CARGOS EM COMISSÃO</t>
  </si>
  <si>
    <t>OCUPADAS</t>
  </si>
  <si>
    <t>TOTAL
FUNÇÕES DE CONFIANÇA</t>
  </si>
  <si>
    <t>ORÇAMENTÁRIA</t>
  </si>
  <si>
    <t>COM VÍNCULO EFETIVO</t>
  </si>
  <si>
    <t>SEM VÍNCULO EFETIVO</t>
  </si>
  <si>
    <t>TOTAL
OCUPADOS</t>
  </si>
  <si>
    <t>TOTAL OCUPADAS</t>
  </si>
  <si>
    <t>OPTANTE
REMUNERAÇÃO
CARGO EFETIVO</t>
  </si>
  <si>
    <t>REMUNERAÇÃO
INTEGRAL
CARGO/FUNÇÃO</t>
  </si>
  <si>
    <t>SUBTOTAL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</si>
  <si>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</si>
  <si>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</si>
  <si>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</si>
  <si>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</si>
  <si>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</si>
  <si>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</si>
  <si>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</si>
  <si>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</si>
  <si>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</si>
  <si>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</si>
  <si>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</si>
  <si>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</si>
  <si>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</si>
  <si>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</si>
  <si>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</si>
  <si>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</si>
  <si>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</si>
  <si>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</si>
  <si>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</si>
  <si>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</si>
  <si>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</si>
  <si>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</si>
  <si>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</si>
  <si>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</si>
  <si>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</si>
  <si>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</si>
  <si>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</si>
  <si>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</si>
  <si>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</si>
  <si>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</si>
  <si>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</si>
  <si>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</si>
  <si>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</si>
  <si>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</si>
  <si>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</si>
  <si>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</si>
  <si>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</si>
  <si>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</si>
  <si>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</si>
  <si>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</si>
  <si>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</si>
  <si>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</si>
  <si>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</si>
  <si>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</si>
  <si>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</si>
  <si>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</si>
  <si>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</si>
  <si>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</si>
  <si>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</si>
  <si>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</si>
  <si>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</si>
  <si>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</si>
  <si>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</si>
  <si>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</si>
  <si>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</si>
  <si>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</si>
  <si>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TOTAL</t>
  </si>
  <si>
    <t>Nota(s):</t>
  </si>
  <si>
    <t>ABRIL</t>
  </si>
  <si>
    <t>DENOMINAÇÃO/NÍVEL</t>
  </si>
  <si>
    <t>CJ-04</t>
  </si>
  <si>
    <t>CJ-03</t>
  </si>
  <si>
    <t>CJ-02</t>
  </si>
  <si>
    <t>CJ-01</t>
  </si>
  <si>
    <t>TOTAL CARGOS</t>
  </si>
  <si>
    <t>FUNÇÕES DE CONFIANÇA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</si>
  <si>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</si>
  <si>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</si>
  <si>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</si>
  <si>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</si>
  <si>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</si>
  <si>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</si>
  <si>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</si>
  <si>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</si>
  <si>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</si>
  <si>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  <family val="2"/>
      </rPr>
      <t xml:space="preserve">1) </t>
    </r>
    <r>
      <rPr>
        <sz val="12"/>
        <color rgb="FF000000"/>
        <rFont val="Arial"/>
        <family val="2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</si>
  <si>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b) Cargos em Comissão e Funções de Confiança do quadro de pessoal do Órgão</t>
  </si>
  <si>
    <t>FUNÇÕES DE CONFIANÇA¹</t>
  </si>
  <si>
    <r>
      <rPr>
        <b/>
        <sz val="12"/>
        <color rgb="FF000000"/>
        <rFont val="Arial"/>
        <family val="2"/>
      </rPr>
      <t xml:space="preserve">1) </t>
    </r>
    <r>
      <rPr>
        <sz val="12"/>
        <color rgb="FF000000"/>
        <rFont val="Arial"/>
        <family val="2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</si>
  <si>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r>
      <t>1)</t>
    </r>
    <r>
      <rPr>
        <sz val="12"/>
        <color rgb="FF000000"/>
        <rFont val="Arial"/>
        <family val="2"/>
      </rPr>
      <t xml:space="preserve"> Os dados estão de acordo com o informado pelos Tribunais Eleitorais no período compreendido entre </t>
    </r>
    <r>
      <rPr>
        <b/>
        <sz val="12"/>
        <color rgb="FF000000"/>
        <rFont val="Arial"/>
        <family val="2"/>
      </rPr>
      <t xml:space="preserve">16.5.2024 </t>
    </r>
    <r>
      <rPr>
        <sz val="12"/>
        <color rgb="FF000000"/>
        <rFont val="Arial"/>
        <family val="2"/>
      </rPr>
      <t xml:space="preserve">a </t>
    </r>
    <r>
      <rPr>
        <b/>
        <sz val="12"/>
        <color rgb="FF000000"/>
        <rFont val="Arial"/>
        <family val="2"/>
      </rPr>
      <t>24.5.2024.</t>
    </r>
  </si>
</sst>
</file>

<file path=xl/styles.xml><?xml version="1.0" encoding="utf-8"?>
<styleSheet xmlns="http://schemas.openxmlformats.org/spreadsheetml/2006/main">
  <numFmts count="1">
    <numFmt numFmtId="164" formatCode="_-* #,##0_-;\-* #,##0_-;_-* &quot;-&quot;??_-;_-@_-"/>
  </numFmts>
  <fonts count="18">
    <font>
      <sz val="11"/>
      <color rgb="FF000000"/>
      <name val="Calibri"/>
    </font>
    <font>
      <b/>
      <sz val="18"/>
      <color rgb="FF000000"/>
      <name val="Calibri"/>
      <family val="2"/>
    </font>
    <font>
      <b/>
      <sz val="18"/>
      <color rgb="FF000000"/>
      <name val="Arial"/>
      <family val="2"/>
    </font>
    <font>
      <sz val="16"/>
      <color rgb="FF000000"/>
      <name val="Calibri"/>
      <family val="2"/>
    </font>
    <font>
      <sz val="16"/>
      <color rgb="FF000000"/>
      <name val="Arial"/>
      <family val="2"/>
    </font>
    <font>
      <b/>
      <sz val="16"/>
      <color rgb="FF000000"/>
      <name val="Arial"/>
      <family val="2"/>
    </font>
    <font>
      <sz val="18"/>
      <color rgb="FF000000"/>
      <name val="Calibri"/>
      <family val="2"/>
    </font>
    <font>
      <sz val="18"/>
      <color rgb="FF000000"/>
      <name val="Arial"/>
      <family val="2"/>
    </font>
    <font>
      <b/>
      <sz val="11"/>
      <color rgb="FF000000"/>
      <name val="Calibri"/>
      <family val="2"/>
    </font>
    <font>
      <b/>
      <sz val="12"/>
      <color rgb="FFFFFFFF"/>
      <name val="Arial"/>
      <family val="2"/>
    </font>
    <font>
      <b/>
      <sz val="9"/>
      <color rgb="FF000000"/>
      <name val="Arial"/>
      <family val="2"/>
    </font>
    <font>
      <b/>
      <sz val="10"/>
      <color rgb="FFFFFFFF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9"/>
      <color rgb="FF000000"/>
      <name val="Arial"/>
      <family val="2"/>
    </font>
    <font>
      <sz val="9"/>
      <color rgb="FF000000"/>
      <name val="Times New Roman"/>
      <family val="1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4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FFFFFF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/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2" borderId="1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vertical="center" wrapText="1"/>
    </xf>
    <xf numFmtId="0" fontId="10" fillId="0" borderId="0" xfId="0" applyFont="1"/>
    <xf numFmtId="0" fontId="9" fillId="2" borderId="9" xfId="0" applyFont="1" applyFill="1" applyBorder="1" applyAlignment="1">
      <alignment vertical="center" wrapText="1"/>
    </xf>
    <xf numFmtId="0" fontId="9" fillId="2" borderId="10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center"/>
    </xf>
    <xf numFmtId="3" fontId="12" fillId="0" borderId="14" xfId="0" applyNumberFormat="1" applyFont="1" applyBorder="1" applyAlignment="1">
      <alignment horizontal="center" vertical="center"/>
    </xf>
    <xf numFmtId="164" fontId="13" fillId="0" borderId="15" xfId="0" applyNumberFormat="1" applyFont="1" applyBorder="1" applyAlignment="1">
      <alignment vertical="center"/>
    </xf>
    <xf numFmtId="164" fontId="12" fillId="0" borderId="15" xfId="0" applyNumberFormat="1" applyFont="1" applyBorder="1" applyAlignment="1">
      <alignment vertical="center"/>
    </xf>
    <xf numFmtId="164" fontId="12" fillId="0" borderId="16" xfId="0" applyNumberFormat="1" applyFont="1" applyBorder="1" applyAlignment="1">
      <alignment vertical="center"/>
    </xf>
    <xf numFmtId="164" fontId="12" fillId="0" borderId="14" xfId="0" applyNumberFormat="1" applyFont="1" applyBorder="1" applyAlignment="1">
      <alignment vertical="center"/>
    </xf>
    <xf numFmtId="0" fontId="12" fillId="0" borderId="17" xfId="0" applyFont="1" applyBorder="1" applyAlignment="1">
      <alignment horizontal="center"/>
    </xf>
    <xf numFmtId="3" fontId="12" fillId="0" borderId="18" xfId="0" applyNumberFormat="1" applyFont="1" applyBorder="1" applyAlignment="1">
      <alignment horizontal="center" vertical="center"/>
    </xf>
    <xf numFmtId="164" fontId="13" fillId="0" borderId="19" xfId="0" applyNumberFormat="1" applyFont="1" applyBorder="1" applyAlignment="1">
      <alignment vertical="center"/>
    </xf>
    <xf numFmtId="164" fontId="12" fillId="0" borderId="20" xfId="0" applyNumberFormat="1" applyFont="1" applyBorder="1" applyAlignment="1">
      <alignment vertical="center"/>
    </xf>
    <xf numFmtId="164" fontId="12" fillId="0" borderId="19" xfId="0" applyNumberFormat="1" applyFont="1" applyBorder="1" applyAlignment="1">
      <alignment vertical="center"/>
    </xf>
    <xf numFmtId="164" fontId="12" fillId="0" borderId="21" xfId="0" applyNumberFormat="1" applyFont="1" applyBorder="1" applyAlignment="1">
      <alignment vertical="center"/>
    </xf>
    <xf numFmtId="164" fontId="12" fillId="0" borderId="22" xfId="0" applyNumberFormat="1" applyFont="1" applyBorder="1" applyAlignment="1">
      <alignment vertical="center"/>
    </xf>
    <xf numFmtId="0" fontId="12" fillId="0" borderId="23" xfId="0" applyFont="1" applyBorder="1" applyAlignment="1">
      <alignment horizontal="center"/>
    </xf>
    <xf numFmtId="3" fontId="12" fillId="0" borderId="24" xfId="0" applyNumberFormat="1" applyFont="1" applyBorder="1" applyAlignment="1">
      <alignment horizontal="center" vertical="center"/>
    </xf>
    <xf numFmtId="164" fontId="13" fillId="0" borderId="25" xfId="0" applyNumberFormat="1" applyFont="1" applyBorder="1" applyAlignment="1">
      <alignment vertical="center"/>
    </xf>
    <xf numFmtId="164" fontId="12" fillId="0" borderId="26" xfId="0" applyNumberFormat="1" applyFont="1" applyBorder="1" applyAlignment="1">
      <alignment vertical="center"/>
    </xf>
    <xf numFmtId="164" fontId="12" fillId="0" borderId="25" xfId="0" applyNumberFormat="1" applyFont="1" applyBorder="1" applyAlignment="1">
      <alignment vertical="center"/>
    </xf>
    <xf numFmtId="164" fontId="12" fillId="0" borderId="0" xfId="0" applyNumberFormat="1" applyFont="1" applyAlignment="1">
      <alignment vertical="center"/>
    </xf>
    <xf numFmtId="164" fontId="12" fillId="0" borderId="27" xfId="0" applyNumberFormat="1" applyFont="1" applyBorder="1" applyAlignment="1">
      <alignment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30" xfId="0" applyNumberFormat="1" applyFont="1" applyFill="1" applyBorder="1" applyAlignment="1">
      <alignment vertical="center"/>
    </xf>
    <xf numFmtId="0" fontId="14" fillId="0" borderId="0" xfId="0" applyFont="1"/>
    <xf numFmtId="0" fontId="12" fillId="0" borderId="0" xfId="0" applyFont="1" applyAlignment="1">
      <alignment vertical="center"/>
    </xf>
    <xf numFmtId="0" fontId="13" fillId="0" borderId="31" xfId="0" applyFont="1" applyBorder="1" applyAlignment="1">
      <alignment vertical="center" wrapText="1"/>
    </xf>
    <xf numFmtId="0" fontId="14" fillId="0" borderId="0" xfId="0" applyFont="1" applyAlignment="1">
      <alignment vertical="center"/>
    </xf>
    <xf numFmtId="0" fontId="0" fillId="0" borderId="0" xfId="0"/>
    <xf numFmtId="49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vertical="top"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5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12" fillId="0" borderId="0" xfId="0" applyFont="1"/>
    <xf numFmtId="0" fontId="14" fillId="0" borderId="0" xfId="0" applyNumberFormat="1" applyFont="1"/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13" fillId="0" borderId="0" xfId="0" applyFont="1" applyAlignment="1">
      <alignment horizontal="justify" vertical="top" wrapText="1"/>
    </xf>
    <xf numFmtId="0" fontId="9" fillId="3" borderId="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9" fillId="3" borderId="32" xfId="0" applyFont="1" applyFill="1" applyBorder="1" applyAlignment="1">
      <alignment horizontal="center" vertical="center" wrapText="1"/>
    </xf>
    <xf numFmtId="0" fontId="9" fillId="3" borderId="34" xfId="0" applyFont="1" applyFill="1" applyBorder="1" applyAlignment="1">
      <alignment horizontal="center" vertical="center" wrapText="1"/>
    </xf>
    <xf numFmtId="0" fontId="9" fillId="3" borderId="33" xfId="0" applyFont="1" applyFill="1" applyBorder="1" applyAlignment="1">
      <alignment horizontal="center" vertical="center" wrapText="1"/>
    </xf>
    <xf numFmtId="0" fontId="9" fillId="3" borderId="35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X41"/>
  <sheetViews>
    <sheetView showGridLines="0" tabSelected="1" topLeftCell="A28" workbookViewId="0">
      <selection activeCell="F47" sqref="F47"/>
    </sheetView>
  </sheetViews>
  <sheetFormatPr defaultRowHeight="15"/>
  <cols>
    <col min="1" max="15" width="17.7109375" style="44" customWidth="1"/>
    <col min="16" max="16" width="17.7109375" style="18" customWidth="1"/>
    <col min="17" max="17" width="17.7109375" style="44" customWidth="1"/>
    <col min="18" max="258" width="9.140625" style="44"/>
    <col min="259" max="16384" width="9.140625" style="48"/>
  </cols>
  <sheetData>
    <row r="1" spans="1:258" s="1" customFormat="1" ht="49.5" customHeight="1">
      <c r="A1" s="2" t="s">
        <v>0</v>
      </c>
      <c r="B1" s="3"/>
      <c r="C1" s="3"/>
      <c r="D1" s="3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  <c r="IW1" s="4"/>
      <c r="IX1" s="4"/>
    </row>
    <row r="2" spans="1:258" s="5" customFormat="1" ht="30" customHeight="1">
      <c r="A2" s="6" t="s">
        <v>1</v>
      </c>
      <c r="B2" s="7"/>
      <c r="C2" s="8" t="s">
        <v>2</v>
      </c>
      <c r="D2" s="7"/>
      <c r="E2" s="7"/>
      <c r="F2" s="9"/>
      <c r="G2" s="9"/>
      <c r="H2" s="9"/>
      <c r="I2" s="9"/>
      <c r="J2" s="9"/>
      <c r="K2" s="9"/>
      <c r="L2" s="9"/>
      <c r="M2" s="9"/>
      <c r="N2" s="9"/>
      <c r="O2" s="9"/>
      <c r="P2" s="10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  <c r="HV2" s="9"/>
      <c r="HW2" s="9"/>
      <c r="HX2" s="9"/>
      <c r="HY2" s="9"/>
      <c r="HZ2" s="9"/>
      <c r="IA2" s="9"/>
      <c r="IB2" s="9"/>
      <c r="IC2" s="9"/>
      <c r="ID2" s="9"/>
      <c r="IE2" s="9"/>
      <c r="IF2" s="9"/>
      <c r="IG2" s="9"/>
      <c r="IH2" s="9"/>
      <c r="II2" s="9"/>
      <c r="IJ2" s="9"/>
      <c r="IK2" s="9"/>
      <c r="IL2" s="9"/>
      <c r="IM2" s="9"/>
      <c r="IN2" s="9"/>
      <c r="IO2" s="9"/>
      <c r="IP2" s="9"/>
      <c r="IQ2" s="9"/>
      <c r="IR2" s="9"/>
      <c r="IS2" s="9"/>
      <c r="IT2" s="9"/>
      <c r="IU2" s="9"/>
      <c r="IV2" s="9"/>
      <c r="IW2" s="9"/>
      <c r="IX2" s="9"/>
    </row>
    <row r="3" spans="1:258" s="5" customFormat="1" ht="30" customHeight="1">
      <c r="A3" s="6" t="s">
        <v>3</v>
      </c>
      <c r="B3" s="7"/>
      <c r="C3" s="8" t="s">
        <v>4</v>
      </c>
      <c r="D3" s="7"/>
      <c r="E3" s="7"/>
      <c r="F3" s="9"/>
      <c r="G3" s="9"/>
      <c r="H3" s="9"/>
      <c r="I3" s="9"/>
      <c r="J3" s="9"/>
      <c r="K3" s="9"/>
      <c r="L3" s="9"/>
      <c r="M3" s="9"/>
      <c r="N3" s="9"/>
      <c r="O3" s="9"/>
      <c r="P3" s="10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9"/>
      <c r="HL3" s="9"/>
      <c r="HM3" s="9"/>
      <c r="HN3" s="9"/>
      <c r="HO3" s="9"/>
      <c r="HP3" s="9"/>
      <c r="HQ3" s="9"/>
      <c r="HR3" s="9"/>
      <c r="HS3" s="9"/>
      <c r="HT3" s="9"/>
      <c r="HU3" s="9"/>
      <c r="HV3" s="9"/>
      <c r="HW3" s="9"/>
      <c r="HX3" s="9"/>
      <c r="HY3" s="9"/>
      <c r="HZ3" s="9"/>
      <c r="IA3" s="9"/>
      <c r="IB3" s="9"/>
      <c r="IC3" s="9"/>
      <c r="ID3" s="9"/>
      <c r="IE3" s="9"/>
      <c r="IF3" s="9"/>
      <c r="IG3" s="9"/>
      <c r="IH3" s="9"/>
      <c r="II3" s="9"/>
      <c r="IJ3" s="9"/>
      <c r="IK3" s="9"/>
      <c r="IL3" s="9"/>
      <c r="IM3" s="9"/>
      <c r="IN3" s="9"/>
      <c r="IO3" s="9"/>
      <c r="IP3" s="9"/>
      <c r="IQ3" s="9"/>
      <c r="IR3" s="9"/>
      <c r="IS3" s="9"/>
      <c r="IT3" s="9"/>
      <c r="IU3" s="9"/>
      <c r="IV3" s="9"/>
      <c r="IW3" s="9"/>
      <c r="IX3" s="9"/>
    </row>
    <row r="4" spans="1:258" s="5" customFormat="1" ht="30" customHeight="1">
      <c r="A4" s="6" t="s">
        <v>5</v>
      </c>
      <c r="B4" s="7"/>
      <c r="C4" s="116" t="str">
        <f>JE!C4</f>
        <v>ABRIL</v>
      </c>
      <c r="D4" s="116"/>
      <c r="E4" s="12">
        <f>JE!D4</f>
        <v>2024</v>
      </c>
      <c r="F4" s="9"/>
      <c r="G4" s="9"/>
      <c r="H4" s="9"/>
      <c r="I4" s="9"/>
      <c r="J4" s="9"/>
      <c r="K4" s="9"/>
      <c r="L4" s="9"/>
      <c r="M4" s="9"/>
      <c r="N4" s="9"/>
      <c r="O4" s="9"/>
      <c r="P4" s="10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  <c r="HV4" s="9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  <c r="IS4" s="9"/>
      <c r="IT4" s="9"/>
      <c r="IU4" s="9"/>
      <c r="IV4" s="9"/>
      <c r="IW4" s="9"/>
      <c r="IX4" s="9"/>
    </row>
    <row r="5" spans="1:258" s="5" customFormat="1" ht="30" customHeight="1">
      <c r="A5" s="117" t="s">
        <v>6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9"/>
      <c r="S5" s="9"/>
      <c r="T5" s="9"/>
      <c r="U5" s="9"/>
      <c r="V5" s="9"/>
      <c r="W5" s="9"/>
      <c r="X5" s="10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  <c r="IS5" s="9"/>
      <c r="IT5" s="9"/>
      <c r="IU5" s="9"/>
      <c r="IV5" s="9"/>
      <c r="IW5" s="9"/>
      <c r="IX5" s="9"/>
    </row>
    <row r="6" spans="1:258" s="13" customFormat="1" ht="39.75" customHeight="1">
      <c r="A6" s="3" t="s">
        <v>7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II6" s="14"/>
      <c r="IJ6" s="14"/>
      <c r="IK6" s="14"/>
      <c r="IL6" s="14"/>
      <c r="IM6" s="14"/>
      <c r="IN6" s="14"/>
      <c r="IO6" s="14"/>
      <c r="IP6" s="14"/>
      <c r="IQ6" s="14"/>
      <c r="IR6" s="14"/>
      <c r="IS6" s="14"/>
      <c r="IT6" s="14"/>
      <c r="IU6" s="14"/>
      <c r="IV6" s="14"/>
      <c r="IW6" s="14"/>
      <c r="IX6" s="14"/>
    </row>
    <row r="7" spans="1:258" s="15" customFormat="1" ht="30" customHeight="1">
      <c r="A7" s="16"/>
      <c r="B7" s="17"/>
      <c r="C7" s="118" t="s">
        <v>8</v>
      </c>
      <c r="D7" s="118"/>
      <c r="E7" s="118"/>
      <c r="F7" s="118"/>
      <c r="G7" s="118"/>
      <c r="H7" s="118"/>
      <c r="I7" s="118"/>
      <c r="J7" s="118" t="s">
        <v>9</v>
      </c>
      <c r="K7" s="118"/>
      <c r="L7" s="118"/>
      <c r="M7" s="118"/>
      <c r="N7" s="118"/>
      <c r="O7" s="118"/>
      <c r="P7" s="118"/>
      <c r="Q7" s="119" t="s">
        <v>10</v>
      </c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  <c r="EE7" s="18"/>
      <c r="EF7" s="18"/>
      <c r="EG7" s="18"/>
      <c r="EH7" s="18"/>
      <c r="EI7" s="18"/>
      <c r="EJ7" s="18"/>
      <c r="EK7" s="18"/>
      <c r="EL7" s="18"/>
      <c r="EM7" s="18"/>
      <c r="EN7" s="18"/>
      <c r="EO7" s="18"/>
      <c r="EP7" s="18"/>
      <c r="EQ7" s="18"/>
      <c r="ER7" s="18"/>
      <c r="ES7" s="18"/>
      <c r="ET7" s="18"/>
      <c r="EU7" s="18"/>
      <c r="EV7" s="18"/>
      <c r="EW7" s="18"/>
      <c r="EX7" s="18"/>
      <c r="EY7" s="18"/>
      <c r="EZ7" s="18"/>
      <c r="FA7" s="18"/>
      <c r="FB7" s="18"/>
      <c r="FC7" s="18"/>
      <c r="FD7" s="18"/>
      <c r="FE7" s="18"/>
      <c r="FF7" s="18"/>
      <c r="FG7" s="18"/>
      <c r="FH7" s="18"/>
      <c r="FI7" s="18"/>
      <c r="FJ7" s="18"/>
      <c r="FK7" s="18"/>
      <c r="FL7" s="18"/>
      <c r="FM7" s="18"/>
      <c r="FN7" s="18"/>
      <c r="FO7" s="18"/>
      <c r="FP7" s="18"/>
      <c r="FQ7" s="18"/>
      <c r="FR7" s="18"/>
      <c r="FS7" s="18"/>
      <c r="FT7" s="18"/>
      <c r="FU7" s="18"/>
      <c r="FV7" s="18"/>
      <c r="FW7" s="18"/>
      <c r="FX7" s="18"/>
      <c r="FY7" s="18"/>
      <c r="FZ7" s="18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18"/>
      <c r="HF7" s="18"/>
      <c r="HG7" s="18"/>
      <c r="HH7" s="18"/>
      <c r="HI7" s="18"/>
      <c r="HJ7" s="18"/>
      <c r="HK7" s="18"/>
      <c r="HL7" s="18"/>
      <c r="HM7" s="18"/>
      <c r="HN7" s="18"/>
      <c r="HO7" s="18"/>
      <c r="HP7" s="18"/>
      <c r="HQ7" s="18"/>
      <c r="HR7" s="18"/>
      <c r="HS7" s="18"/>
      <c r="HT7" s="18"/>
      <c r="HU7" s="18"/>
      <c r="HV7" s="18"/>
      <c r="HW7" s="18"/>
      <c r="HX7" s="18"/>
      <c r="HY7" s="18"/>
      <c r="HZ7" s="18"/>
      <c r="IA7" s="18"/>
      <c r="IB7" s="18"/>
      <c r="IC7" s="18"/>
      <c r="ID7" s="18"/>
      <c r="IE7" s="18"/>
      <c r="IF7" s="18"/>
      <c r="IG7" s="18"/>
      <c r="IH7" s="18"/>
      <c r="II7" s="18"/>
      <c r="IJ7" s="18"/>
      <c r="IK7" s="18"/>
      <c r="IL7" s="18"/>
      <c r="IM7" s="18"/>
      <c r="IN7" s="18"/>
      <c r="IO7" s="18"/>
      <c r="IP7" s="18"/>
      <c r="IQ7" s="18"/>
      <c r="IR7" s="18"/>
      <c r="IS7" s="18"/>
      <c r="IT7" s="18"/>
      <c r="IU7" s="18"/>
      <c r="IV7" s="18"/>
      <c r="IW7" s="18"/>
      <c r="IX7" s="18"/>
    </row>
    <row r="8" spans="1:258" s="15" customFormat="1" ht="30" customHeight="1">
      <c r="A8" s="126" t="s">
        <v>11</v>
      </c>
      <c r="B8" s="127"/>
      <c r="C8" s="122" t="s">
        <v>12</v>
      </c>
      <c r="D8" s="122"/>
      <c r="E8" s="122"/>
      <c r="F8" s="122"/>
      <c r="G8" s="122"/>
      <c r="H8" s="122" t="s">
        <v>13</v>
      </c>
      <c r="I8" s="122" t="s">
        <v>14</v>
      </c>
      <c r="J8" s="122" t="s">
        <v>15</v>
      </c>
      <c r="K8" s="122"/>
      <c r="L8" s="122"/>
      <c r="M8" s="122"/>
      <c r="N8" s="122"/>
      <c r="O8" s="122" t="s">
        <v>13</v>
      </c>
      <c r="P8" s="122" t="s">
        <v>16</v>
      </c>
      <c r="Q8" s="120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18"/>
      <c r="HW8" s="18"/>
      <c r="HX8" s="18"/>
      <c r="HY8" s="18"/>
      <c r="HZ8" s="18"/>
      <c r="IA8" s="18"/>
      <c r="IB8" s="18"/>
      <c r="IC8" s="18"/>
      <c r="ID8" s="18"/>
      <c r="IE8" s="18"/>
      <c r="IF8" s="18"/>
      <c r="IG8" s="18"/>
      <c r="IH8" s="18"/>
      <c r="II8" s="18"/>
      <c r="IJ8" s="18"/>
      <c r="IK8" s="18"/>
      <c r="IL8" s="18"/>
      <c r="IM8" s="18"/>
      <c r="IN8" s="18"/>
      <c r="IO8" s="18"/>
      <c r="IP8" s="18"/>
      <c r="IQ8" s="18"/>
      <c r="IR8" s="18"/>
      <c r="IS8" s="18"/>
      <c r="IT8" s="18"/>
      <c r="IU8" s="18"/>
      <c r="IV8" s="18"/>
      <c r="IW8" s="18"/>
      <c r="IX8" s="18"/>
    </row>
    <row r="9" spans="1:258" s="15" customFormat="1" ht="30" customHeight="1">
      <c r="A9" s="126" t="s">
        <v>17</v>
      </c>
      <c r="B9" s="127"/>
      <c r="C9" s="122" t="s">
        <v>18</v>
      </c>
      <c r="D9" s="122"/>
      <c r="E9" s="122"/>
      <c r="F9" s="122" t="s">
        <v>19</v>
      </c>
      <c r="G9" s="122" t="s">
        <v>20</v>
      </c>
      <c r="H9" s="122"/>
      <c r="I9" s="122"/>
      <c r="J9" s="122" t="s">
        <v>18</v>
      </c>
      <c r="K9" s="122"/>
      <c r="L9" s="122"/>
      <c r="M9" s="122" t="s">
        <v>19</v>
      </c>
      <c r="N9" s="122" t="s">
        <v>21</v>
      </c>
      <c r="O9" s="122"/>
      <c r="P9" s="122"/>
      <c r="Q9" s="120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  <c r="EC9" s="18"/>
      <c r="ED9" s="18"/>
      <c r="EE9" s="18"/>
      <c r="EF9" s="18"/>
      <c r="EG9" s="18"/>
      <c r="EH9" s="18"/>
      <c r="EI9" s="18"/>
      <c r="EJ9" s="18"/>
      <c r="EK9" s="18"/>
      <c r="EL9" s="18"/>
      <c r="EM9" s="18"/>
      <c r="EN9" s="18"/>
      <c r="EO9" s="18"/>
      <c r="EP9" s="18"/>
      <c r="EQ9" s="18"/>
      <c r="ER9" s="18"/>
      <c r="ES9" s="18"/>
      <c r="ET9" s="18"/>
      <c r="EU9" s="18"/>
      <c r="EV9" s="18"/>
      <c r="EW9" s="18"/>
      <c r="EX9" s="18"/>
      <c r="EY9" s="18"/>
      <c r="EZ9" s="18"/>
      <c r="FA9" s="18"/>
      <c r="FB9" s="18"/>
      <c r="FC9" s="18"/>
      <c r="FD9" s="18"/>
      <c r="FE9" s="18"/>
      <c r="FF9" s="18"/>
      <c r="FG9" s="18"/>
      <c r="FH9" s="18"/>
      <c r="FI9" s="18"/>
      <c r="FJ9" s="18"/>
      <c r="FK9" s="18"/>
      <c r="FL9" s="18"/>
      <c r="FM9" s="18"/>
      <c r="FN9" s="18"/>
      <c r="FO9" s="18"/>
      <c r="FP9" s="18"/>
      <c r="FQ9" s="18"/>
      <c r="FR9" s="18"/>
      <c r="FS9" s="18"/>
      <c r="FT9" s="18"/>
      <c r="FU9" s="18"/>
      <c r="FV9" s="18"/>
      <c r="FW9" s="18"/>
      <c r="FX9" s="18"/>
      <c r="FY9" s="18"/>
      <c r="FZ9" s="18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18"/>
      <c r="HF9" s="18"/>
      <c r="HG9" s="18"/>
      <c r="HH9" s="18"/>
      <c r="HI9" s="18"/>
      <c r="HJ9" s="18"/>
      <c r="HK9" s="18"/>
      <c r="HL9" s="18"/>
      <c r="HM9" s="18"/>
      <c r="HN9" s="18"/>
      <c r="HO9" s="18"/>
      <c r="HP9" s="18"/>
      <c r="HQ9" s="18"/>
      <c r="HR9" s="18"/>
      <c r="HS9" s="18"/>
      <c r="HT9" s="18"/>
      <c r="HU9" s="18"/>
      <c r="HV9" s="18"/>
      <c r="HW9" s="18"/>
      <c r="HX9" s="18"/>
      <c r="HY9" s="18"/>
      <c r="HZ9" s="18"/>
      <c r="IA9" s="18"/>
      <c r="IB9" s="18"/>
      <c r="IC9" s="18"/>
      <c r="ID9" s="18"/>
      <c r="IE9" s="18"/>
      <c r="IF9" s="18"/>
      <c r="IG9" s="18"/>
      <c r="IH9" s="18"/>
      <c r="II9" s="18"/>
      <c r="IJ9" s="18"/>
      <c r="IK9" s="18"/>
      <c r="IL9" s="18"/>
      <c r="IM9" s="18"/>
      <c r="IN9" s="18"/>
      <c r="IO9" s="18"/>
      <c r="IP9" s="18"/>
      <c r="IQ9" s="18"/>
      <c r="IR9" s="18"/>
      <c r="IS9" s="18"/>
      <c r="IT9" s="18"/>
      <c r="IU9" s="18"/>
      <c r="IV9" s="18"/>
      <c r="IW9" s="18"/>
      <c r="IX9" s="18"/>
    </row>
    <row r="10" spans="1:258" s="15" customFormat="1" ht="54.75" customHeight="1">
      <c r="A10" s="19"/>
      <c r="B10" s="20"/>
      <c r="C10" s="21" t="s">
        <v>22</v>
      </c>
      <c r="D10" s="21" t="s">
        <v>23</v>
      </c>
      <c r="E10" s="21" t="s">
        <v>24</v>
      </c>
      <c r="F10" s="123"/>
      <c r="G10" s="123"/>
      <c r="H10" s="123"/>
      <c r="I10" s="123"/>
      <c r="J10" s="21" t="s">
        <v>22</v>
      </c>
      <c r="K10" s="21" t="s">
        <v>23</v>
      </c>
      <c r="L10" s="21" t="s">
        <v>24</v>
      </c>
      <c r="M10" s="123"/>
      <c r="N10" s="123"/>
      <c r="O10" s="123"/>
      <c r="P10" s="123"/>
      <c r="Q10" s="121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  <c r="IX10" s="18"/>
    </row>
    <row r="11" spans="1:258" ht="30" customHeight="1">
      <c r="A11" s="22" t="s">
        <v>25</v>
      </c>
      <c r="B11" s="23" t="s">
        <v>26</v>
      </c>
      <c r="C11" s="24">
        <f>TSE!$C$17</f>
        <v>161</v>
      </c>
      <c r="D11" s="24">
        <f>TSE!$D$17</f>
        <v>0</v>
      </c>
      <c r="E11" s="25">
        <f t="shared" ref="E11:E38" si="0">SUM(C11:D11)</f>
        <v>161</v>
      </c>
      <c r="F11" s="24">
        <f>TSE!$F$17</f>
        <v>20</v>
      </c>
      <c r="G11" s="25">
        <f t="shared" ref="G11:G38" si="1">E11+F11</f>
        <v>181</v>
      </c>
      <c r="H11" s="24">
        <f>TSE!$G$17</f>
        <v>3</v>
      </c>
      <c r="I11" s="25">
        <f t="shared" ref="I11:I38" si="2">G11+H11</f>
        <v>184</v>
      </c>
      <c r="J11" s="24">
        <f>TSE!$C$26</f>
        <v>598</v>
      </c>
      <c r="K11" s="24">
        <f>TSE!$D$26</f>
        <v>0</v>
      </c>
      <c r="L11" s="26">
        <f t="shared" ref="L11:L38" si="3">SUM(J11:K11)</f>
        <v>598</v>
      </c>
      <c r="M11" s="24">
        <f>TSE!$F$26</f>
        <v>0</v>
      </c>
      <c r="N11" s="25">
        <f t="shared" ref="N11:N38" si="4">L11+M11</f>
        <v>598</v>
      </c>
      <c r="O11" s="24">
        <f>TSE!$G$26</f>
        <v>26</v>
      </c>
      <c r="P11" s="27">
        <f t="shared" ref="P11:P38" si="5">N11+O11</f>
        <v>624</v>
      </c>
      <c r="Q11" s="25">
        <f t="shared" ref="Q11:Q38" si="6">I11+P11</f>
        <v>808</v>
      </c>
    </row>
    <row r="12" spans="1:258" ht="30" customHeight="1">
      <c r="A12" s="28" t="s">
        <v>27</v>
      </c>
      <c r="B12" s="29" t="s">
        <v>28</v>
      </c>
      <c r="C12" s="30">
        <f>'TRE-AC'!$C$17</f>
        <v>26</v>
      </c>
      <c r="D12" s="30">
        <f>'TRE-AC'!$D$17</f>
        <v>2</v>
      </c>
      <c r="E12" s="31">
        <f t="shared" si="0"/>
        <v>28</v>
      </c>
      <c r="F12" s="30">
        <f>'TRE-AC'!$F$17</f>
        <v>3</v>
      </c>
      <c r="G12" s="32">
        <f t="shared" si="1"/>
        <v>31</v>
      </c>
      <c r="H12" s="30">
        <f>'TRE-AC'!$G$17</f>
        <v>0</v>
      </c>
      <c r="I12" s="32">
        <f t="shared" si="2"/>
        <v>31</v>
      </c>
      <c r="J12" s="30">
        <f>'TRE-AC'!$C$26</f>
        <v>80</v>
      </c>
      <c r="K12" s="30">
        <f>'TRE-AC'!$D$26</f>
        <v>0</v>
      </c>
      <c r="L12" s="33">
        <f t="shared" si="3"/>
        <v>80</v>
      </c>
      <c r="M12" s="30">
        <f>'TRE-AC'!$F$26</f>
        <v>0</v>
      </c>
      <c r="N12" s="32">
        <f t="shared" si="4"/>
        <v>80</v>
      </c>
      <c r="O12" s="30">
        <f>'TRE-AC'!$G$26</f>
        <v>19</v>
      </c>
      <c r="P12" s="34">
        <f t="shared" si="5"/>
        <v>99</v>
      </c>
      <c r="Q12" s="32">
        <f t="shared" si="6"/>
        <v>130</v>
      </c>
    </row>
    <row r="13" spans="1:258" ht="30" customHeight="1">
      <c r="A13" s="28" t="s">
        <v>29</v>
      </c>
      <c r="B13" s="29" t="s">
        <v>30</v>
      </c>
      <c r="C13" s="30">
        <f>'TRE-AL'!$C$17</f>
        <v>24</v>
      </c>
      <c r="D13" s="30">
        <f>'TRE-AL'!$D$17</f>
        <v>0</v>
      </c>
      <c r="E13" s="31">
        <f t="shared" si="0"/>
        <v>24</v>
      </c>
      <c r="F13" s="30">
        <f>'TRE-AL'!$F$17</f>
        <v>12</v>
      </c>
      <c r="G13" s="32">
        <f t="shared" si="1"/>
        <v>36</v>
      </c>
      <c r="H13" s="30">
        <f>'TRE-AL'!$G$17</f>
        <v>0</v>
      </c>
      <c r="I13" s="32">
        <f t="shared" si="2"/>
        <v>36</v>
      </c>
      <c r="J13" s="30">
        <f>'TRE-AL'!$C$26</f>
        <v>228</v>
      </c>
      <c r="K13" s="30">
        <f>'TRE-AL'!$D$26</f>
        <v>0</v>
      </c>
      <c r="L13" s="33">
        <f t="shared" si="3"/>
        <v>228</v>
      </c>
      <c r="M13" s="30">
        <f>'TRE-AL'!$F$26</f>
        <v>0</v>
      </c>
      <c r="N13" s="32">
        <f t="shared" si="4"/>
        <v>228</v>
      </c>
      <c r="O13" s="30">
        <f>'TRE-AL'!$G$26</f>
        <v>4</v>
      </c>
      <c r="P13" s="34">
        <f t="shared" si="5"/>
        <v>232</v>
      </c>
      <c r="Q13" s="32">
        <f t="shared" si="6"/>
        <v>268</v>
      </c>
    </row>
    <row r="14" spans="1:258" ht="30" customHeight="1">
      <c r="A14" s="28" t="s">
        <v>31</v>
      </c>
      <c r="B14" s="29" t="s">
        <v>32</v>
      </c>
      <c r="C14" s="30">
        <f>'TRE-AM'!$C$17</f>
        <v>27</v>
      </c>
      <c r="D14" s="30">
        <f>'TRE-AM'!$D$17</f>
        <v>1</v>
      </c>
      <c r="E14" s="31">
        <f t="shared" si="0"/>
        <v>28</v>
      </c>
      <c r="F14" s="30">
        <f>'TRE-AM'!$F$17</f>
        <v>12</v>
      </c>
      <c r="G14" s="32">
        <f t="shared" si="1"/>
        <v>40</v>
      </c>
      <c r="H14" s="30">
        <f>'TRE-AM'!$G$17</f>
        <v>0</v>
      </c>
      <c r="I14" s="32">
        <f t="shared" si="2"/>
        <v>40</v>
      </c>
      <c r="J14" s="30">
        <f>'TRE-AM'!$C$26</f>
        <v>249</v>
      </c>
      <c r="K14" s="30">
        <f>'TRE-AM'!$D$26</f>
        <v>0</v>
      </c>
      <c r="L14" s="33">
        <f t="shared" si="3"/>
        <v>249</v>
      </c>
      <c r="M14" s="30">
        <f>'TRE-AM'!$F$26</f>
        <v>0</v>
      </c>
      <c r="N14" s="32">
        <f t="shared" si="4"/>
        <v>249</v>
      </c>
      <c r="O14" s="30">
        <f>'TRE-AM'!$G$26</f>
        <v>17</v>
      </c>
      <c r="P14" s="34">
        <f t="shared" si="5"/>
        <v>266</v>
      </c>
      <c r="Q14" s="32">
        <f t="shared" si="6"/>
        <v>306</v>
      </c>
    </row>
    <row r="15" spans="1:258" ht="30" customHeight="1">
      <c r="A15" s="28" t="s">
        <v>33</v>
      </c>
      <c r="B15" s="29" t="s">
        <v>34</v>
      </c>
      <c r="C15" s="30">
        <f>'TRE-BA'!$C$17</f>
        <v>52</v>
      </c>
      <c r="D15" s="30">
        <f>'TRE-BA'!$D$17</f>
        <v>0</v>
      </c>
      <c r="E15" s="31">
        <f t="shared" si="0"/>
        <v>52</v>
      </c>
      <c r="F15" s="30">
        <f>'TRE-BA'!$F$17</f>
        <v>10</v>
      </c>
      <c r="G15" s="32">
        <f t="shared" si="1"/>
        <v>62</v>
      </c>
      <c r="H15" s="30">
        <f>'TRE-BA'!$G$17</f>
        <v>0</v>
      </c>
      <c r="I15" s="32">
        <f t="shared" si="2"/>
        <v>62</v>
      </c>
      <c r="J15" s="30">
        <f>'TRE-BA'!$C$26</f>
        <v>539</v>
      </c>
      <c r="K15" s="30">
        <f>'TRE-BA'!$D$26</f>
        <v>0</v>
      </c>
      <c r="L15" s="33">
        <f t="shared" si="3"/>
        <v>539</v>
      </c>
      <c r="M15" s="30">
        <f>'TRE-BA'!$F$26</f>
        <v>0</v>
      </c>
      <c r="N15" s="32">
        <f t="shared" si="4"/>
        <v>539</v>
      </c>
      <c r="O15" s="30">
        <f>'TRE-BA'!$G$26</f>
        <v>16</v>
      </c>
      <c r="P15" s="34">
        <f t="shared" si="5"/>
        <v>555</v>
      </c>
      <c r="Q15" s="32">
        <f t="shared" si="6"/>
        <v>617</v>
      </c>
    </row>
    <row r="16" spans="1:258" ht="30" customHeight="1">
      <c r="A16" s="28" t="s">
        <v>35</v>
      </c>
      <c r="B16" s="29" t="s">
        <v>36</v>
      </c>
      <c r="C16" s="30">
        <f>'TRE-CE'!$C$17</f>
        <v>42</v>
      </c>
      <c r="D16" s="30">
        <f>'TRE-CE'!$D$17</f>
        <v>2</v>
      </c>
      <c r="E16" s="31">
        <f t="shared" si="0"/>
        <v>44</v>
      </c>
      <c r="F16" s="30">
        <f>'TRE-CE'!$F$17</f>
        <v>15</v>
      </c>
      <c r="G16" s="32">
        <f t="shared" si="1"/>
        <v>59</v>
      </c>
      <c r="H16" s="30">
        <f>'TRE-CE'!$G$17</f>
        <v>0</v>
      </c>
      <c r="I16" s="32">
        <f t="shared" si="2"/>
        <v>59</v>
      </c>
      <c r="J16" s="30">
        <f>'TRE-CE'!$C$26</f>
        <v>412</v>
      </c>
      <c r="K16" s="30">
        <f>'TRE-CE'!$D$26</f>
        <v>0</v>
      </c>
      <c r="L16" s="33">
        <f t="shared" si="3"/>
        <v>412</v>
      </c>
      <c r="M16" s="30">
        <f>'TRE-CE'!$F$26</f>
        <v>0</v>
      </c>
      <c r="N16" s="32">
        <f t="shared" si="4"/>
        <v>412</v>
      </c>
      <c r="O16" s="30">
        <f>'TRE-CE'!$G$26</f>
        <v>5</v>
      </c>
      <c r="P16" s="34">
        <f t="shared" si="5"/>
        <v>417</v>
      </c>
      <c r="Q16" s="32">
        <f t="shared" si="6"/>
        <v>476</v>
      </c>
    </row>
    <row r="17" spans="1:17" ht="30" customHeight="1">
      <c r="A17" s="28" t="s">
        <v>37</v>
      </c>
      <c r="B17" s="29" t="s">
        <v>38</v>
      </c>
      <c r="C17" s="30">
        <f>'TRE-DF'!$C$17</f>
        <v>45</v>
      </c>
      <c r="D17" s="30">
        <f>'TRE-DF'!$D$17</f>
        <v>0</v>
      </c>
      <c r="E17" s="31">
        <f t="shared" si="0"/>
        <v>45</v>
      </c>
      <c r="F17" s="30">
        <f>'TRE-DF'!$F$17</f>
        <v>1</v>
      </c>
      <c r="G17" s="32">
        <f t="shared" si="1"/>
        <v>46</v>
      </c>
      <c r="H17" s="30">
        <f>'TRE-DF'!$G$17</f>
        <v>0</v>
      </c>
      <c r="I17" s="32">
        <f t="shared" si="2"/>
        <v>46</v>
      </c>
      <c r="J17" s="30">
        <f>'TRE-DF'!$C$26</f>
        <v>162</v>
      </c>
      <c r="K17" s="30">
        <f>'TRE-DF'!$D$26</f>
        <v>0</v>
      </c>
      <c r="L17" s="33">
        <f t="shared" si="3"/>
        <v>162</v>
      </c>
      <c r="M17" s="30">
        <f>'TRE-DF'!$F$26</f>
        <v>0</v>
      </c>
      <c r="N17" s="32">
        <f t="shared" si="4"/>
        <v>162</v>
      </c>
      <c r="O17" s="30">
        <f>'TRE-DF'!$G$26</f>
        <v>12</v>
      </c>
      <c r="P17" s="34">
        <f t="shared" si="5"/>
        <v>174</v>
      </c>
      <c r="Q17" s="32">
        <f t="shared" si="6"/>
        <v>220</v>
      </c>
    </row>
    <row r="18" spans="1:17" ht="30" customHeight="1">
      <c r="A18" s="28" t="s">
        <v>39</v>
      </c>
      <c r="B18" s="29" t="s">
        <v>40</v>
      </c>
      <c r="C18" s="30">
        <f>'TRE-ES'!$C$17</f>
        <v>31</v>
      </c>
      <c r="D18" s="30">
        <f>'TRE-ES'!$D$17</f>
        <v>0</v>
      </c>
      <c r="E18" s="31">
        <f t="shared" si="0"/>
        <v>31</v>
      </c>
      <c r="F18" s="30">
        <f>'TRE-ES'!$F$17</f>
        <v>8</v>
      </c>
      <c r="G18" s="32">
        <f t="shared" si="1"/>
        <v>39</v>
      </c>
      <c r="H18" s="30">
        <f>'TRE-ES'!$G$17</f>
        <v>1</v>
      </c>
      <c r="I18" s="32">
        <f t="shared" si="2"/>
        <v>40</v>
      </c>
      <c r="J18" s="30">
        <f>'TRE-ES'!$C$26</f>
        <v>228</v>
      </c>
      <c r="K18" s="30">
        <f>'TRE-ES'!$D$26</f>
        <v>0</v>
      </c>
      <c r="L18" s="33">
        <f t="shared" si="3"/>
        <v>228</v>
      </c>
      <c r="M18" s="30">
        <f>'TRE-ES'!$F$26</f>
        <v>0</v>
      </c>
      <c r="N18" s="32">
        <f t="shared" si="4"/>
        <v>228</v>
      </c>
      <c r="O18" s="30">
        <f>'TRE-ES'!$G$26</f>
        <v>6</v>
      </c>
      <c r="P18" s="34">
        <f t="shared" si="5"/>
        <v>234</v>
      </c>
      <c r="Q18" s="32">
        <f t="shared" si="6"/>
        <v>274</v>
      </c>
    </row>
    <row r="19" spans="1:17" ht="30" customHeight="1">
      <c r="A19" s="28" t="s">
        <v>41</v>
      </c>
      <c r="B19" s="29" t="s">
        <v>42</v>
      </c>
      <c r="C19" s="30">
        <f>'TRE-GO'!$C$17</f>
        <v>54</v>
      </c>
      <c r="D19" s="30">
        <f>'TRE-GO'!$D$17</f>
        <v>1</v>
      </c>
      <c r="E19" s="31">
        <f t="shared" si="0"/>
        <v>55</v>
      </c>
      <c r="F19" s="30">
        <f>'TRE-GO'!$F$17</f>
        <v>0</v>
      </c>
      <c r="G19" s="32">
        <f t="shared" si="1"/>
        <v>55</v>
      </c>
      <c r="H19" s="30">
        <f>'TRE-GO'!$G$17</f>
        <v>0</v>
      </c>
      <c r="I19" s="32">
        <f t="shared" si="2"/>
        <v>55</v>
      </c>
      <c r="J19" s="30">
        <f>'TRE-GO'!$C$26</f>
        <v>385</v>
      </c>
      <c r="K19" s="30">
        <f>'TRE-GO'!$D$26</f>
        <v>0</v>
      </c>
      <c r="L19" s="33">
        <f t="shared" si="3"/>
        <v>385</v>
      </c>
      <c r="M19" s="30">
        <f>'TRE-GO'!$F$26</f>
        <v>0</v>
      </c>
      <c r="N19" s="32">
        <f t="shared" si="4"/>
        <v>385</v>
      </c>
      <c r="O19" s="30">
        <f>'TRE-GO'!$G$26</f>
        <v>5</v>
      </c>
      <c r="P19" s="34">
        <f t="shared" si="5"/>
        <v>390</v>
      </c>
      <c r="Q19" s="32">
        <f t="shared" si="6"/>
        <v>445</v>
      </c>
    </row>
    <row r="20" spans="1:17" ht="30" customHeight="1">
      <c r="A20" s="28" t="s">
        <v>43</v>
      </c>
      <c r="B20" s="29" t="s">
        <v>44</v>
      </c>
      <c r="C20" s="30">
        <f>'TRE-MA'!$C$17</f>
        <v>29</v>
      </c>
      <c r="D20" s="30">
        <f>'TRE-MA'!$D$17</f>
        <v>1</v>
      </c>
      <c r="E20" s="31">
        <f t="shared" si="0"/>
        <v>30</v>
      </c>
      <c r="F20" s="30">
        <f>'TRE-MA'!$F$17</f>
        <v>16</v>
      </c>
      <c r="G20" s="32">
        <f t="shared" si="1"/>
        <v>46</v>
      </c>
      <c r="H20" s="30">
        <f>'TRE-MA'!$G$17</f>
        <v>1</v>
      </c>
      <c r="I20" s="32">
        <f t="shared" si="2"/>
        <v>47</v>
      </c>
      <c r="J20" s="30">
        <f>'TRE-MA'!$C$26</f>
        <v>351</v>
      </c>
      <c r="K20" s="30">
        <f>'TRE-MA'!$D$26</f>
        <v>0</v>
      </c>
      <c r="L20" s="33">
        <f t="shared" si="3"/>
        <v>351</v>
      </c>
      <c r="M20" s="30">
        <f>'TRE-MA'!$F$26</f>
        <v>0</v>
      </c>
      <c r="N20" s="32">
        <f t="shared" si="4"/>
        <v>351</v>
      </c>
      <c r="O20" s="30">
        <f>'TRE-MA'!$G$26</f>
        <v>11</v>
      </c>
      <c r="P20" s="34">
        <f t="shared" si="5"/>
        <v>362</v>
      </c>
      <c r="Q20" s="32">
        <f t="shared" si="6"/>
        <v>409</v>
      </c>
    </row>
    <row r="21" spans="1:17" ht="30" customHeight="1">
      <c r="A21" s="28" t="s">
        <v>45</v>
      </c>
      <c r="B21" s="29" t="s">
        <v>46</v>
      </c>
      <c r="C21" s="30">
        <f>'TRE-MT'!$C$17</f>
        <v>47</v>
      </c>
      <c r="D21" s="30">
        <f>'TRE-MT'!$D$17</f>
        <v>0</v>
      </c>
      <c r="E21" s="31">
        <f t="shared" si="0"/>
        <v>47</v>
      </c>
      <c r="F21" s="30">
        <f>'TRE-MT'!$F$17</f>
        <v>0</v>
      </c>
      <c r="G21" s="32">
        <f t="shared" si="1"/>
        <v>47</v>
      </c>
      <c r="H21" s="30">
        <f>'TRE-MT'!$G$17</f>
        <v>0</v>
      </c>
      <c r="I21" s="32">
        <f t="shared" si="2"/>
        <v>47</v>
      </c>
      <c r="J21" s="30">
        <f>'TRE-MT'!$C$26</f>
        <v>222</v>
      </c>
      <c r="K21" s="30">
        <f>'TRE-MT'!$D$26</f>
        <v>0</v>
      </c>
      <c r="L21" s="33">
        <f t="shared" si="3"/>
        <v>222</v>
      </c>
      <c r="M21" s="30">
        <f>'TRE-MT'!$F$26</f>
        <v>0</v>
      </c>
      <c r="N21" s="32">
        <f t="shared" si="4"/>
        <v>222</v>
      </c>
      <c r="O21" s="30">
        <f>'TRE-MT'!$G$26</f>
        <v>6</v>
      </c>
      <c r="P21" s="34">
        <f t="shared" si="5"/>
        <v>228</v>
      </c>
      <c r="Q21" s="32">
        <f t="shared" si="6"/>
        <v>275</v>
      </c>
    </row>
    <row r="22" spans="1:17" ht="30" customHeight="1">
      <c r="A22" s="28" t="s">
        <v>47</v>
      </c>
      <c r="B22" s="29" t="s">
        <v>48</v>
      </c>
      <c r="C22" s="30">
        <f>'TRE-MS'!$C$17</f>
        <v>29</v>
      </c>
      <c r="D22" s="30">
        <f>'TRE-MS'!$D$17</f>
        <v>0</v>
      </c>
      <c r="E22" s="31">
        <f t="shared" si="0"/>
        <v>29</v>
      </c>
      <c r="F22" s="30">
        <f>'TRE-MS'!$F$17</f>
        <v>1</v>
      </c>
      <c r="G22" s="32">
        <f t="shared" si="1"/>
        <v>30</v>
      </c>
      <c r="H22" s="30">
        <f>'TRE-MS'!$G$17</f>
        <v>0</v>
      </c>
      <c r="I22" s="32">
        <f t="shared" si="2"/>
        <v>30</v>
      </c>
      <c r="J22" s="30">
        <f>'TRE-MS'!$C$26</f>
        <v>221</v>
      </c>
      <c r="K22" s="30">
        <f>'TRE-MS'!$D$26</f>
        <v>0</v>
      </c>
      <c r="L22" s="33">
        <f t="shared" si="3"/>
        <v>221</v>
      </c>
      <c r="M22" s="30">
        <f>'TRE-MS'!$F$26</f>
        <v>0</v>
      </c>
      <c r="N22" s="32">
        <f t="shared" si="4"/>
        <v>221</v>
      </c>
      <c r="O22" s="30">
        <f>'TRE-MS'!$G$26</f>
        <v>0</v>
      </c>
      <c r="P22" s="34">
        <f t="shared" si="5"/>
        <v>221</v>
      </c>
      <c r="Q22" s="32">
        <f t="shared" si="6"/>
        <v>251</v>
      </c>
    </row>
    <row r="23" spans="1:17" ht="30" customHeight="1">
      <c r="A23" s="28" t="s">
        <v>49</v>
      </c>
      <c r="B23" s="29" t="s">
        <v>50</v>
      </c>
      <c r="C23" s="30">
        <f>'TRE-MG'!$C$17</f>
        <v>70</v>
      </c>
      <c r="D23" s="30">
        <f>'TRE-MG'!$D$17</f>
        <v>0</v>
      </c>
      <c r="E23" s="31">
        <f t="shared" si="0"/>
        <v>70</v>
      </c>
      <c r="F23" s="30">
        <f>'TRE-MG'!$F$17</f>
        <v>1</v>
      </c>
      <c r="G23" s="32">
        <f t="shared" si="1"/>
        <v>71</v>
      </c>
      <c r="H23" s="30">
        <f>'TRE-MG'!$G$17</f>
        <v>0</v>
      </c>
      <c r="I23" s="32">
        <f t="shared" si="2"/>
        <v>71</v>
      </c>
      <c r="J23" s="30">
        <f>'TRE-MG'!$C$26</f>
        <v>892</v>
      </c>
      <c r="K23" s="30">
        <f>'TRE-MG'!$D$26</f>
        <v>0</v>
      </c>
      <c r="L23" s="33">
        <f t="shared" si="3"/>
        <v>892</v>
      </c>
      <c r="M23" s="30">
        <f>'TRE-MG'!$F$26</f>
        <v>0</v>
      </c>
      <c r="N23" s="32">
        <f t="shared" si="4"/>
        <v>892</v>
      </c>
      <c r="O23" s="30">
        <f>'TRE-MG'!$G$26</f>
        <v>17</v>
      </c>
      <c r="P23" s="34">
        <f t="shared" si="5"/>
        <v>909</v>
      </c>
      <c r="Q23" s="32">
        <f t="shared" si="6"/>
        <v>980</v>
      </c>
    </row>
    <row r="24" spans="1:17" ht="30" customHeight="1">
      <c r="A24" s="28" t="s">
        <v>51</v>
      </c>
      <c r="B24" s="29" t="s">
        <v>52</v>
      </c>
      <c r="C24" s="30">
        <f>'TRE-PA'!$C$17</f>
        <v>51</v>
      </c>
      <c r="D24" s="30">
        <f>'TRE-PA'!$D$17</f>
        <v>0</v>
      </c>
      <c r="E24" s="31">
        <f t="shared" si="0"/>
        <v>51</v>
      </c>
      <c r="F24" s="30">
        <f>'TRE-PA'!$F$17</f>
        <v>2</v>
      </c>
      <c r="G24" s="32">
        <f t="shared" si="1"/>
        <v>53</v>
      </c>
      <c r="H24" s="30">
        <f>'TRE-PA'!$G$17</f>
        <v>0</v>
      </c>
      <c r="I24" s="32">
        <f t="shared" si="2"/>
        <v>53</v>
      </c>
      <c r="J24" s="30">
        <f>'TRE-PA'!$C$26</f>
        <v>337</v>
      </c>
      <c r="K24" s="30">
        <f>'TRE-PA'!$D$26</f>
        <v>0</v>
      </c>
      <c r="L24" s="33">
        <f t="shared" si="3"/>
        <v>337</v>
      </c>
      <c r="M24" s="30">
        <f>'TRE-PA'!$F$26</f>
        <v>0</v>
      </c>
      <c r="N24" s="32">
        <f t="shared" si="4"/>
        <v>337</v>
      </c>
      <c r="O24" s="30">
        <f>'TRE-PA'!$G$26</f>
        <v>6</v>
      </c>
      <c r="P24" s="34">
        <f t="shared" si="5"/>
        <v>343</v>
      </c>
      <c r="Q24" s="32">
        <f t="shared" si="6"/>
        <v>396</v>
      </c>
    </row>
    <row r="25" spans="1:17" ht="30" customHeight="1">
      <c r="A25" s="28" t="s">
        <v>53</v>
      </c>
      <c r="B25" s="29" t="s">
        <v>54</v>
      </c>
      <c r="C25" s="30">
        <f>'TRE-PB'!$C$17</f>
        <v>42</v>
      </c>
      <c r="D25" s="30">
        <f>'TRE-PB'!$D$17</f>
        <v>0</v>
      </c>
      <c r="E25" s="31">
        <f t="shared" si="0"/>
        <v>42</v>
      </c>
      <c r="F25" s="30">
        <f>'TRE-PB'!$F$17</f>
        <v>2</v>
      </c>
      <c r="G25" s="32">
        <f t="shared" si="1"/>
        <v>44</v>
      </c>
      <c r="H25" s="30">
        <f>'TRE-PB'!$G$17</f>
        <v>0</v>
      </c>
      <c r="I25" s="32">
        <f t="shared" si="2"/>
        <v>44</v>
      </c>
      <c r="J25" s="30">
        <f>'TRE-PB'!$C$26</f>
        <v>284</v>
      </c>
      <c r="K25" s="30">
        <f>'TRE-PB'!$D$26</f>
        <v>0</v>
      </c>
      <c r="L25" s="33">
        <f t="shared" si="3"/>
        <v>284</v>
      </c>
      <c r="M25" s="30">
        <f>'TRE-PB'!$F$26</f>
        <v>0</v>
      </c>
      <c r="N25" s="32">
        <f t="shared" si="4"/>
        <v>284</v>
      </c>
      <c r="O25" s="30">
        <f>'TRE-PB'!$G$26</f>
        <v>10</v>
      </c>
      <c r="P25" s="34">
        <f t="shared" si="5"/>
        <v>294</v>
      </c>
      <c r="Q25" s="32">
        <f t="shared" si="6"/>
        <v>338</v>
      </c>
    </row>
    <row r="26" spans="1:17" ht="30" customHeight="1">
      <c r="A26" s="28" t="s">
        <v>55</v>
      </c>
      <c r="B26" s="29" t="s">
        <v>56</v>
      </c>
      <c r="C26" s="30">
        <f>'TRE-PR'!$C$17</f>
        <v>64</v>
      </c>
      <c r="D26" s="30">
        <f>'TRE-PR'!$D$17</f>
        <v>0</v>
      </c>
      <c r="E26" s="31">
        <f t="shared" si="0"/>
        <v>64</v>
      </c>
      <c r="F26" s="30">
        <f>'TRE-PR'!$F$17</f>
        <v>0</v>
      </c>
      <c r="G26" s="32">
        <f t="shared" si="1"/>
        <v>64</v>
      </c>
      <c r="H26" s="30">
        <f>'TRE-PR'!$G$17</f>
        <v>0</v>
      </c>
      <c r="I26" s="32">
        <f t="shared" si="2"/>
        <v>64</v>
      </c>
      <c r="J26" s="30">
        <f>'TRE-PR'!$C$26</f>
        <v>552</v>
      </c>
      <c r="K26" s="30">
        <f>'TRE-PR'!$D$26</f>
        <v>0</v>
      </c>
      <c r="L26" s="33">
        <f t="shared" si="3"/>
        <v>552</v>
      </c>
      <c r="M26" s="30">
        <f>'TRE-PR'!$F$26</f>
        <v>0</v>
      </c>
      <c r="N26" s="32">
        <f t="shared" si="4"/>
        <v>552</v>
      </c>
      <c r="O26" s="30">
        <f>'TRE-PR'!$G$26</f>
        <v>12</v>
      </c>
      <c r="P26" s="34">
        <f t="shared" si="5"/>
        <v>564</v>
      </c>
      <c r="Q26" s="32">
        <f t="shared" si="6"/>
        <v>628</v>
      </c>
    </row>
    <row r="27" spans="1:17" ht="30" customHeight="1">
      <c r="A27" s="28" t="s">
        <v>57</v>
      </c>
      <c r="B27" s="29" t="s">
        <v>58</v>
      </c>
      <c r="C27" s="30">
        <f>'TRE-PE'!$C$17</f>
        <v>35</v>
      </c>
      <c r="D27" s="30">
        <f>'TRE-PE'!$D$17</f>
        <v>2</v>
      </c>
      <c r="E27" s="31">
        <f t="shared" si="0"/>
        <v>37</v>
      </c>
      <c r="F27" s="30">
        <f>'TRE-PE'!$F$17</f>
        <v>15</v>
      </c>
      <c r="G27" s="32">
        <f t="shared" si="1"/>
        <v>52</v>
      </c>
      <c r="H27" s="30">
        <f>'TRE-PE'!$G$17</f>
        <v>0</v>
      </c>
      <c r="I27" s="32">
        <f t="shared" si="2"/>
        <v>52</v>
      </c>
      <c r="J27" s="30">
        <f>'TRE-PE'!$C$26</f>
        <v>472</v>
      </c>
      <c r="K27" s="30">
        <f>'TRE-PE'!$D$26</f>
        <v>0</v>
      </c>
      <c r="L27" s="33">
        <f t="shared" si="3"/>
        <v>472</v>
      </c>
      <c r="M27" s="30">
        <f>'TRE-PE'!$F$26</f>
        <v>0</v>
      </c>
      <c r="N27" s="32">
        <f t="shared" si="4"/>
        <v>472</v>
      </c>
      <c r="O27" s="30">
        <f>'TRE-PE'!$G$26</f>
        <v>4</v>
      </c>
      <c r="P27" s="34">
        <f t="shared" si="5"/>
        <v>476</v>
      </c>
      <c r="Q27" s="32">
        <f t="shared" si="6"/>
        <v>528</v>
      </c>
    </row>
    <row r="28" spans="1:17" ht="30" customHeight="1">
      <c r="A28" s="28" t="s">
        <v>59</v>
      </c>
      <c r="B28" s="29" t="s">
        <v>60</v>
      </c>
      <c r="C28" s="30">
        <f>'TRE-PI'!$C$17</f>
        <v>25</v>
      </c>
      <c r="D28" s="30">
        <f>'TRE-PI'!$D$17</f>
        <v>0</v>
      </c>
      <c r="E28" s="31">
        <f t="shared" si="0"/>
        <v>25</v>
      </c>
      <c r="F28" s="30">
        <f>'TRE-PI'!$F$17</f>
        <v>5</v>
      </c>
      <c r="G28" s="32">
        <f t="shared" si="1"/>
        <v>30</v>
      </c>
      <c r="H28" s="30">
        <f>'TRE-PI'!$G$17</f>
        <v>0</v>
      </c>
      <c r="I28" s="32">
        <f t="shared" si="2"/>
        <v>30</v>
      </c>
      <c r="J28" s="30">
        <f>'TRE-PI'!$C$26</f>
        <v>337</v>
      </c>
      <c r="K28" s="30">
        <f>'TRE-PI'!$D$26</f>
        <v>0</v>
      </c>
      <c r="L28" s="33">
        <f t="shared" si="3"/>
        <v>337</v>
      </c>
      <c r="M28" s="30">
        <f>'TRE-PI'!$F$26</f>
        <v>0</v>
      </c>
      <c r="N28" s="32">
        <f t="shared" si="4"/>
        <v>337</v>
      </c>
      <c r="O28" s="30">
        <f>'TRE-PI'!$G$26</f>
        <v>14</v>
      </c>
      <c r="P28" s="34">
        <f t="shared" si="5"/>
        <v>351</v>
      </c>
      <c r="Q28" s="32">
        <f t="shared" si="6"/>
        <v>381</v>
      </c>
    </row>
    <row r="29" spans="1:17" ht="30" customHeight="1">
      <c r="A29" s="28" t="s">
        <v>61</v>
      </c>
      <c r="B29" s="29" t="s">
        <v>62</v>
      </c>
      <c r="C29" s="30">
        <f>'TRE-RJ'!$C$17</f>
        <v>58</v>
      </c>
      <c r="D29" s="30">
        <f>'TRE-RJ'!$D$17</f>
        <v>0</v>
      </c>
      <c r="E29" s="31">
        <f t="shared" si="0"/>
        <v>58</v>
      </c>
      <c r="F29" s="30">
        <f>'TRE-RJ'!$F$17</f>
        <v>8</v>
      </c>
      <c r="G29" s="32">
        <f t="shared" si="1"/>
        <v>66</v>
      </c>
      <c r="H29" s="30">
        <f>'TRE-RJ'!$G$17</f>
        <v>0</v>
      </c>
      <c r="I29" s="32">
        <f t="shared" si="2"/>
        <v>66</v>
      </c>
      <c r="J29" s="30">
        <f>'TRE-RJ'!$C$26</f>
        <v>583</v>
      </c>
      <c r="K29" s="30">
        <f>'TRE-RJ'!$D$26</f>
        <v>0</v>
      </c>
      <c r="L29" s="33">
        <f t="shared" si="3"/>
        <v>583</v>
      </c>
      <c r="M29" s="30">
        <f>'TRE-RJ'!$F$26</f>
        <v>0</v>
      </c>
      <c r="N29" s="32">
        <f t="shared" si="4"/>
        <v>583</v>
      </c>
      <c r="O29" s="30">
        <f>'TRE-RJ'!$G$26</f>
        <v>127</v>
      </c>
      <c r="P29" s="34">
        <f t="shared" si="5"/>
        <v>710</v>
      </c>
      <c r="Q29" s="32">
        <f t="shared" si="6"/>
        <v>776</v>
      </c>
    </row>
    <row r="30" spans="1:17" ht="30" customHeight="1">
      <c r="A30" s="28" t="s">
        <v>63</v>
      </c>
      <c r="B30" s="29" t="s">
        <v>64</v>
      </c>
      <c r="C30" s="30">
        <f>'TRE-RN'!$C$17</f>
        <v>28</v>
      </c>
      <c r="D30" s="30">
        <f>'TRE-RN'!$D$17</f>
        <v>0</v>
      </c>
      <c r="E30" s="31">
        <f t="shared" si="0"/>
        <v>28</v>
      </c>
      <c r="F30" s="30">
        <f>'TRE-RN'!$F$17</f>
        <v>11</v>
      </c>
      <c r="G30" s="32">
        <f t="shared" si="1"/>
        <v>39</v>
      </c>
      <c r="H30" s="30">
        <f>'TRE-RN'!$G$17</f>
        <v>0</v>
      </c>
      <c r="I30" s="32">
        <f t="shared" si="2"/>
        <v>39</v>
      </c>
      <c r="J30" s="30">
        <f>'TRE-RN'!$C$26</f>
        <v>271</v>
      </c>
      <c r="K30" s="30">
        <f>'TRE-RN'!$D$26</f>
        <v>0</v>
      </c>
      <c r="L30" s="33">
        <f t="shared" si="3"/>
        <v>271</v>
      </c>
      <c r="M30" s="30">
        <f>'TRE-RN'!$F$26</f>
        <v>0</v>
      </c>
      <c r="N30" s="32">
        <f t="shared" si="4"/>
        <v>271</v>
      </c>
      <c r="O30" s="30">
        <f>'TRE-RN'!$G$26</f>
        <v>5</v>
      </c>
      <c r="P30" s="34">
        <f t="shared" si="5"/>
        <v>276</v>
      </c>
      <c r="Q30" s="32">
        <f t="shared" si="6"/>
        <v>315</v>
      </c>
    </row>
    <row r="31" spans="1:17" ht="30" customHeight="1">
      <c r="A31" s="28" t="s">
        <v>65</v>
      </c>
      <c r="B31" s="29" t="s">
        <v>66</v>
      </c>
      <c r="C31" s="30">
        <f>'TRE-RS'!$C$17</f>
        <v>63</v>
      </c>
      <c r="D31" s="30">
        <f>'TRE-RS'!$D$17</f>
        <v>0</v>
      </c>
      <c r="E31" s="31">
        <f t="shared" si="0"/>
        <v>63</v>
      </c>
      <c r="F31" s="30">
        <f>'TRE-RS'!$F$17</f>
        <v>1</v>
      </c>
      <c r="G31" s="32">
        <f t="shared" si="1"/>
        <v>64</v>
      </c>
      <c r="H31" s="30">
        <f>'TRE-RS'!$G$17</f>
        <v>0</v>
      </c>
      <c r="I31" s="32">
        <f t="shared" si="2"/>
        <v>64</v>
      </c>
      <c r="J31" s="30">
        <f>'TRE-RS'!$C$26</f>
        <v>488</v>
      </c>
      <c r="K31" s="30">
        <f>'TRE-RS'!$D$26</f>
        <v>0</v>
      </c>
      <c r="L31" s="33">
        <f t="shared" si="3"/>
        <v>488</v>
      </c>
      <c r="M31" s="30">
        <f>'TRE-RS'!$F$26</f>
        <v>0</v>
      </c>
      <c r="N31" s="32">
        <f t="shared" si="4"/>
        <v>488</v>
      </c>
      <c r="O31" s="30">
        <f>'TRE-RS'!$G$26</f>
        <v>3</v>
      </c>
      <c r="P31" s="34">
        <f t="shared" si="5"/>
        <v>491</v>
      </c>
      <c r="Q31" s="32">
        <f t="shared" si="6"/>
        <v>555</v>
      </c>
    </row>
    <row r="32" spans="1:17" ht="30" customHeight="1">
      <c r="A32" s="28" t="s">
        <v>67</v>
      </c>
      <c r="B32" s="29" t="s">
        <v>68</v>
      </c>
      <c r="C32" s="30">
        <f>'TRE-RO'!$C$17</f>
        <v>42</v>
      </c>
      <c r="D32" s="30">
        <f>'TRE-RO'!$D$17</f>
        <v>0</v>
      </c>
      <c r="E32" s="31">
        <f t="shared" si="0"/>
        <v>42</v>
      </c>
      <c r="F32" s="30">
        <f>'TRE-RO'!$F$17</f>
        <v>0</v>
      </c>
      <c r="G32" s="32">
        <f t="shared" si="1"/>
        <v>42</v>
      </c>
      <c r="H32" s="30">
        <f>'TRE-RO'!$G$17</f>
        <v>0</v>
      </c>
      <c r="I32" s="32">
        <f t="shared" si="2"/>
        <v>42</v>
      </c>
      <c r="J32" s="30">
        <f>'TRE-RO'!$C$26</f>
        <v>150</v>
      </c>
      <c r="K32" s="30">
        <f>'TRE-RO'!$D$26</f>
        <v>0</v>
      </c>
      <c r="L32" s="33">
        <f t="shared" si="3"/>
        <v>150</v>
      </c>
      <c r="M32" s="30">
        <f>'TRE-RO'!$F$26</f>
        <v>0</v>
      </c>
      <c r="N32" s="32">
        <f t="shared" si="4"/>
        <v>150</v>
      </c>
      <c r="O32" s="30">
        <f>'TRE-RO'!$G$26</f>
        <v>16</v>
      </c>
      <c r="P32" s="34">
        <f t="shared" si="5"/>
        <v>166</v>
      </c>
      <c r="Q32" s="32">
        <f t="shared" si="6"/>
        <v>208</v>
      </c>
    </row>
    <row r="33" spans="1:17" ht="30" customHeight="1">
      <c r="A33" s="28" t="s">
        <v>69</v>
      </c>
      <c r="B33" s="29" t="s">
        <v>70</v>
      </c>
      <c r="C33" s="30">
        <f>'TRE-SC'!$C$17</f>
        <v>56</v>
      </c>
      <c r="D33" s="30">
        <f>'TRE-SC'!$D$17</f>
        <v>0</v>
      </c>
      <c r="E33" s="31">
        <f t="shared" si="0"/>
        <v>56</v>
      </c>
      <c r="F33" s="30">
        <f>'TRE-SC'!$F$17</f>
        <v>0</v>
      </c>
      <c r="G33" s="32">
        <f t="shared" si="1"/>
        <v>56</v>
      </c>
      <c r="H33" s="30">
        <f>'TRE-SC'!$G$17</f>
        <v>0</v>
      </c>
      <c r="I33" s="32">
        <f t="shared" si="2"/>
        <v>56</v>
      </c>
      <c r="J33" s="30">
        <f>'TRE-SC'!$C$26</f>
        <v>329</v>
      </c>
      <c r="K33" s="30">
        <f>'TRE-SC'!$D$26</f>
        <v>0</v>
      </c>
      <c r="L33" s="33">
        <f t="shared" si="3"/>
        <v>329</v>
      </c>
      <c r="M33" s="30">
        <f>'TRE-SC'!$F$26</f>
        <v>0</v>
      </c>
      <c r="N33" s="32">
        <f t="shared" si="4"/>
        <v>329</v>
      </c>
      <c r="O33" s="30">
        <f>'TRE-SC'!$G$26</f>
        <v>1</v>
      </c>
      <c r="P33" s="34">
        <f t="shared" si="5"/>
        <v>330</v>
      </c>
      <c r="Q33" s="32">
        <f t="shared" si="6"/>
        <v>386</v>
      </c>
    </row>
    <row r="34" spans="1:17" ht="30" customHeight="1">
      <c r="A34" s="28" t="s">
        <v>71</v>
      </c>
      <c r="B34" s="29" t="s">
        <v>72</v>
      </c>
      <c r="C34" s="30">
        <f>'TRE-SP'!$C$17</f>
        <v>71</v>
      </c>
      <c r="D34" s="30">
        <f>'TRE-SP'!$D$17</f>
        <v>0</v>
      </c>
      <c r="E34" s="31">
        <f t="shared" si="0"/>
        <v>71</v>
      </c>
      <c r="F34" s="30">
        <f>'TRE-SP'!$F$17</f>
        <v>1</v>
      </c>
      <c r="G34" s="32">
        <f t="shared" si="1"/>
        <v>72</v>
      </c>
      <c r="H34" s="30">
        <f>'TRE-SP'!$G$17</f>
        <v>1</v>
      </c>
      <c r="I34" s="32">
        <f t="shared" si="2"/>
        <v>73</v>
      </c>
      <c r="J34" s="30">
        <f>'TRE-SP'!$C$26</f>
        <v>1119</v>
      </c>
      <c r="K34" s="30">
        <f>'TRE-SP'!$D$26</f>
        <v>0</v>
      </c>
      <c r="L34" s="33">
        <f t="shared" si="3"/>
        <v>1119</v>
      </c>
      <c r="M34" s="30">
        <f>'TRE-SP'!$F$26</f>
        <v>0</v>
      </c>
      <c r="N34" s="32">
        <f t="shared" si="4"/>
        <v>1119</v>
      </c>
      <c r="O34" s="30">
        <f>'TRE-SP'!$G$26</f>
        <v>70</v>
      </c>
      <c r="P34" s="34">
        <f t="shared" si="5"/>
        <v>1189</v>
      </c>
      <c r="Q34" s="32">
        <f t="shared" si="6"/>
        <v>1262</v>
      </c>
    </row>
    <row r="35" spans="1:17" ht="30" customHeight="1">
      <c r="A35" s="28" t="s">
        <v>73</v>
      </c>
      <c r="B35" s="29" t="s">
        <v>74</v>
      </c>
      <c r="C35" s="30">
        <f>'TRE-SE'!$C$17</f>
        <v>28</v>
      </c>
      <c r="D35" s="30">
        <f>'TRE-SE'!$D$17</f>
        <v>1</v>
      </c>
      <c r="E35" s="31">
        <f t="shared" si="0"/>
        <v>29</v>
      </c>
      <c r="F35" s="30">
        <f>'TRE-SE'!$F$17</f>
        <v>8</v>
      </c>
      <c r="G35" s="32">
        <f t="shared" si="1"/>
        <v>37</v>
      </c>
      <c r="H35" s="30">
        <f>'TRE-SE'!$G$17</f>
        <v>0</v>
      </c>
      <c r="I35" s="32">
        <f t="shared" si="2"/>
        <v>37</v>
      </c>
      <c r="J35" s="30">
        <f>'TRE-SE'!$C$26</f>
        <v>188</v>
      </c>
      <c r="K35" s="30">
        <f>'TRE-SE'!$D$26</f>
        <v>0</v>
      </c>
      <c r="L35" s="33">
        <f t="shared" si="3"/>
        <v>188</v>
      </c>
      <c r="M35" s="30">
        <f>'TRE-SE'!$F$26</f>
        <v>0</v>
      </c>
      <c r="N35" s="32">
        <f t="shared" si="4"/>
        <v>188</v>
      </c>
      <c r="O35" s="30">
        <f>'TRE-SE'!$G$26</f>
        <v>1</v>
      </c>
      <c r="P35" s="34">
        <f t="shared" si="5"/>
        <v>189</v>
      </c>
      <c r="Q35" s="32">
        <f t="shared" si="6"/>
        <v>226</v>
      </c>
    </row>
    <row r="36" spans="1:17" ht="30" customHeight="1">
      <c r="A36" s="28" t="s">
        <v>75</v>
      </c>
      <c r="B36" s="29" t="s">
        <v>76</v>
      </c>
      <c r="C36" s="30">
        <f>'TRE-TO'!$C$17</f>
        <v>36</v>
      </c>
      <c r="D36" s="30">
        <f>'TRE-TO'!$D$17</f>
        <v>0</v>
      </c>
      <c r="E36" s="31">
        <f t="shared" si="0"/>
        <v>36</v>
      </c>
      <c r="F36" s="30">
        <f>'TRE-TO'!$F$17</f>
        <v>6</v>
      </c>
      <c r="G36" s="32">
        <f t="shared" si="1"/>
        <v>42</v>
      </c>
      <c r="H36" s="30">
        <f>'TRE-TO'!$G$17</f>
        <v>0</v>
      </c>
      <c r="I36" s="32">
        <f t="shared" si="2"/>
        <v>42</v>
      </c>
      <c r="J36" s="30">
        <f>'TRE-TO'!$C$26</f>
        <v>174</v>
      </c>
      <c r="K36" s="30">
        <f>'TRE-TO'!$D$26</f>
        <v>0</v>
      </c>
      <c r="L36" s="33">
        <f t="shared" si="3"/>
        <v>174</v>
      </c>
      <c r="M36" s="30">
        <f>'TRE-TO'!$F$26</f>
        <v>0</v>
      </c>
      <c r="N36" s="32">
        <f t="shared" si="4"/>
        <v>174</v>
      </c>
      <c r="O36" s="30">
        <f>'TRE-TO'!$G$26</f>
        <v>7</v>
      </c>
      <c r="P36" s="34">
        <f t="shared" si="5"/>
        <v>181</v>
      </c>
      <c r="Q36" s="32">
        <f t="shared" si="6"/>
        <v>223</v>
      </c>
    </row>
    <row r="37" spans="1:17" ht="30" customHeight="1">
      <c r="A37" s="28" t="s">
        <v>77</v>
      </c>
      <c r="B37" s="29" t="s">
        <v>78</v>
      </c>
      <c r="C37" s="30">
        <f>'TRE-RR'!$C$17</f>
        <v>33</v>
      </c>
      <c r="D37" s="30">
        <f>'TRE-RR'!$D$17</f>
        <v>0</v>
      </c>
      <c r="E37" s="31">
        <f t="shared" si="0"/>
        <v>33</v>
      </c>
      <c r="F37" s="30">
        <f>'TRE-RR'!$F$17</f>
        <v>2</v>
      </c>
      <c r="G37" s="32">
        <f t="shared" si="1"/>
        <v>35</v>
      </c>
      <c r="H37" s="30">
        <f>'TRE-RR'!$G$17</f>
        <v>0</v>
      </c>
      <c r="I37" s="32">
        <f t="shared" si="2"/>
        <v>35</v>
      </c>
      <c r="J37" s="30">
        <f>'TRE-RR'!$C$26</f>
        <v>75</v>
      </c>
      <c r="K37" s="30">
        <f>'TRE-RR'!$D$26</f>
        <v>0</v>
      </c>
      <c r="L37" s="33">
        <f t="shared" si="3"/>
        <v>75</v>
      </c>
      <c r="M37" s="30">
        <f>'TRE-RR'!$F$26</f>
        <v>0</v>
      </c>
      <c r="N37" s="32">
        <f t="shared" si="4"/>
        <v>75</v>
      </c>
      <c r="O37" s="30">
        <f>'TRE-RR'!$G$26</f>
        <v>6</v>
      </c>
      <c r="P37" s="34">
        <f t="shared" si="5"/>
        <v>81</v>
      </c>
      <c r="Q37" s="32">
        <f t="shared" si="6"/>
        <v>116</v>
      </c>
    </row>
    <row r="38" spans="1:17" ht="30" customHeight="1">
      <c r="A38" s="35" t="s">
        <v>79</v>
      </c>
      <c r="B38" s="36" t="s">
        <v>80</v>
      </c>
      <c r="C38" s="37">
        <f>'TRE-AP'!$C$17</f>
        <v>26</v>
      </c>
      <c r="D38" s="37">
        <f>'TRE-AP'!$D$17</f>
        <v>1</v>
      </c>
      <c r="E38" s="38">
        <f t="shared" si="0"/>
        <v>27</v>
      </c>
      <c r="F38" s="37">
        <f>'TRE-AP'!$F$17</f>
        <v>4</v>
      </c>
      <c r="G38" s="39">
        <f t="shared" si="1"/>
        <v>31</v>
      </c>
      <c r="H38" s="37">
        <f>'TRE-AP'!$G$17</f>
        <v>0</v>
      </c>
      <c r="I38" s="39">
        <f t="shared" si="2"/>
        <v>31</v>
      </c>
      <c r="J38" s="37">
        <f>'TRE-AP'!$C$26</f>
        <v>90</v>
      </c>
      <c r="K38" s="37">
        <f>'TRE-AP'!$D$26</f>
        <v>0</v>
      </c>
      <c r="L38" s="40">
        <f t="shared" si="3"/>
        <v>90</v>
      </c>
      <c r="M38" s="37">
        <f>'TRE-AP'!$F$26</f>
        <v>0</v>
      </c>
      <c r="N38" s="39">
        <f t="shared" si="4"/>
        <v>90</v>
      </c>
      <c r="O38" s="37">
        <f>'TRE-AP'!$G$26</f>
        <v>5</v>
      </c>
      <c r="P38" s="41">
        <f t="shared" si="5"/>
        <v>95</v>
      </c>
      <c r="Q38" s="39">
        <f t="shared" si="6"/>
        <v>126</v>
      </c>
    </row>
    <row r="39" spans="1:17" ht="30" customHeight="1">
      <c r="A39" s="124" t="s">
        <v>81</v>
      </c>
      <c r="B39" s="125"/>
      <c r="C39" s="42">
        <f t="shared" ref="C39:Q39" si="7">SUM(C11:C38)</f>
        <v>1295</v>
      </c>
      <c r="D39" s="42">
        <f t="shared" si="7"/>
        <v>11</v>
      </c>
      <c r="E39" s="42">
        <f t="shared" si="7"/>
        <v>1306</v>
      </c>
      <c r="F39" s="42">
        <f t="shared" si="7"/>
        <v>164</v>
      </c>
      <c r="G39" s="42">
        <f t="shared" si="7"/>
        <v>1470</v>
      </c>
      <c r="H39" s="42">
        <f t="shared" si="7"/>
        <v>6</v>
      </c>
      <c r="I39" s="42">
        <f t="shared" si="7"/>
        <v>1476</v>
      </c>
      <c r="J39" s="42">
        <f t="shared" si="7"/>
        <v>10016</v>
      </c>
      <c r="K39" s="42">
        <f t="shared" si="7"/>
        <v>0</v>
      </c>
      <c r="L39" s="42">
        <f t="shared" si="7"/>
        <v>10016</v>
      </c>
      <c r="M39" s="42">
        <f t="shared" si="7"/>
        <v>0</v>
      </c>
      <c r="N39" s="42">
        <f t="shared" si="7"/>
        <v>10016</v>
      </c>
      <c r="O39" s="42">
        <f t="shared" si="7"/>
        <v>431</v>
      </c>
      <c r="P39" s="42">
        <f t="shared" si="7"/>
        <v>10447</v>
      </c>
      <c r="Q39" s="43">
        <f t="shared" si="7"/>
        <v>11923</v>
      </c>
    </row>
    <row r="40" spans="1:17" s="44" customFormat="1" ht="19.5" customHeight="1">
      <c r="A40" s="45" t="s">
        <v>82</v>
      </c>
      <c r="B40" s="46"/>
      <c r="C40" s="46"/>
      <c r="D40" s="46"/>
      <c r="E40" s="46"/>
      <c r="F40" s="46"/>
      <c r="G40" s="46"/>
      <c r="J40" s="47"/>
      <c r="K40" s="47"/>
    </row>
    <row r="41" spans="1:17" s="115" customFormat="1" ht="19.5" customHeight="1">
      <c r="A41" s="114" t="s">
        <v>104</v>
      </c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</row>
  </sheetData>
  <mergeCells count="20">
    <mergeCell ref="A39:B39"/>
    <mergeCell ref="O8:O10"/>
    <mergeCell ref="P8:P10"/>
    <mergeCell ref="C9:E9"/>
    <mergeCell ref="F9:F10"/>
    <mergeCell ref="G9:G10"/>
    <mergeCell ref="J9:L9"/>
    <mergeCell ref="M9:M10"/>
    <mergeCell ref="N9:N10"/>
    <mergeCell ref="A8:B8"/>
    <mergeCell ref="A9:B9"/>
    <mergeCell ref="C4:D4"/>
    <mergeCell ref="A5:Q5"/>
    <mergeCell ref="C7:I7"/>
    <mergeCell ref="J7:P7"/>
    <mergeCell ref="Q7:Q10"/>
    <mergeCell ref="C8:G8"/>
    <mergeCell ref="H8:H10"/>
    <mergeCell ref="I8:I10"/>
    <mergeCell ref="J8:N8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44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40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30" t="s">
        <v>6</v>
      </c>
      <c r="C5" s="130"/>
      <c r="D5" s="130"/>
      <c r="E5" s="130"/>
      <c r="F5" s="130"/>
      <c r="G5" s="130"/>
      <c r="H5" s="130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31" t="s">
        <v>84</v>
      </c>
      <c r="C7" s="118" t="s">
        <v>12</v>
      </c>
      <c r="D7" s="118"/>
      <c r="E7" s="118"/>
      <c r="F7" s="118"/>
      <c r="G7" s="118" t="s">
        <v>13</v>
      </c>
      <c r="H7" s="133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32"/>
      <c r="C8" s="129" t="s">
        <v>18</v>
      </c>
      <c r="D8" s="129"/>
      <c r="E8" s="129"/>
      <c r="F8" s="129" t="s">
        <v>19</v>
      </c>
      <c r="G8" s="129"/>
      <c r="H8" s="134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32"/>
      <c r="C9" s="129" t="s">
        <v>22</v>
      </c>
      <c r="D9" s="129" t="s">
        <v>23</v>
      </c>
      <c r="E9" s="129" t="s">
        <v>24</v>
      </c>
      <c r="F9" s="129"/>
      <c r="G9" s="129"/>
      <c r="H9" s="134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32"/>
      <c r="C10" s="129"/>
      <c r="D10" s="129"/>
      <c r="E10" s="129"/>
      <c r="F10" s="129"/>
      <c r="G10" s="129"/>
      <c r="H10" s="134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32"/>
      <c r="C11" s="129"/>
      <c r="D11" s="129"/>
      <c r="E11" s="129"/>
      <c r="F11" s="129"/>
      <c r="G11" s="129"/>
      <c r="H11" s="134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4</v>
      </c>
      <c r="D14" s="54">
        <v>0</v>
      </c>
      <c r="E14" s="54">
        <f>C14+D14</f>
        <v>4</v>
      </c>
      <c r="F14" s="54">
        <v>0</v>
      </c>
      <c r="G14" s="54">
        <v>0</v>
      </c>
      <c r="H14" s="55">
        <f>E14+F14+G14</f>
        <v>4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15</v>
      </c>
      <c r="D15" s="54">
        <v>0</v>
      </c>
      <c r="E15" s="54">
        <f>C15+D15</f>
        <v>15</v>
      </c>
      <c r="F15" s="54">
        <v>4</v>
      </c>
      <c r="G15" s="54">
        <v>0</v>
      </c>
      <c r="H15" s="55">
        <f>E15+F15+G15</f>
        <v>19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11</v>
      </c>
      <c r="D16" s="54">
        <v>0</v>
      </c>
      <c r="E16" s="54">
        <f>C16+D16</f>
        <v>11</v>
      </c>
      <c r="F16" s="54">
        <v>4</v>
      </c>
      <c r="G16" s="54">
        <v>1</v>
      </c>
      <c r="H16" s="55">
        <f>E16+F16+G16</f>
        <v>16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31</v>
      </c>
      <c r="D17" s="57">
        <f t="shared" si="0"/>
        <v>0</v>
      </c>
      <c r="E17" s="57">
        <f t="shared" si="0"/>
        <v>31</v>
      </c>
      <c r="F17" s="57">
        <f t="shared" si="0"/>
        <v>8</v>
      </c>
      <c r="G17" s="57">
        <f t="shared" si="0"/>
        <v>1</v>
      </c>
      <c r="H17" s="55">
        <f t="shared" si="0"/>
        <v>40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106</v>
      </c>
      <c r="D19" s="59">
        <v>0</v>
      </c>
      <c r="E19" s="54">
        <f t="shared" ref="E19:E25" si="1">C19+D19</f>
        <v>106</v>
      </c>
      <c r="F19" s="59">
        <v>0</v>
      </c>
      <c r="G19" s="54">
        <v>0</v>
      </c>
      <c r="H19" s="55">
        <f t="shared" ref="H19:H25" si="2">E19+G19</f>
        <v>106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7</v>
      </c>
      <c r="D20" s="59">
        <v>0</v>
      </c>
      <c r="E20" s="54">
        <f t="shared" si="1"/>
        <v>7</v>
      </c>
      <c r="F20" s="59">
        <v>0</v>
      </c>
      <c r="G20" s="54">
        <v>0</v>
      </c>
      <c r="H20" s="55">
        <f t="shared" si="2"/>
        <v>7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5</v>
      </c>
      <c r="D21" s="59">
        <v>0</v>
      </c>
      <c r="E21" s="54">
        <f t="shared" si="1"/>
        <v>5</v>
      </c>
      <c r="F21" s="59">
        <v>0</v>
      </c>
      <c r="G21" s="54">
        <v>1</v>
      </c>
      <c r="H21" s="55">
        <f t="shared" si="2"/>
        <v>6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53</v>
      </c>
      <c r="D22" s="59">
        <v>0</v>
      </c>
      <c r="E22" s="54">
        <f t="shared" si="1"/>
        <v>53</v>
      </c>
      <c r="F22" s="59">
        <v>0</v>
      </c>
      <c r="G22" s="54">
        <v>5</v>
      </c>
      <c r="H22" s="55">
        <f t="shared" si="2"/>
        <v>58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3</v>
      </c>
      <c r="D23" s="59">
        <v>0</v>
      </c>
      <c r="E23" s="54">
        <f t="shared" si="1"/>
        <v>3</v>
      </c>
      <c r="F23" s="59">
        <v>0</v>
      </c>
      <c r="G23" s="54">
        <v>0</v>
      </c>
      <c r="H23" s="55">
        <f t="shared" si="2"/>
        <v>3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54</v>
      </c>
      <c r="D24" s="59">
        <v>0</v>
      </c>
      <c r="E24" s="54">
        <f t="shared" si="1"/>
        <v>54</v>
      </c>
      <c r="F24" s="59">
        <v>0</v>
      </c>
      <c r="G24" s="54">
        <v>0</v>
      </c>
      <c r="H24" s="55">
        <f t="shared" si="2"/>
        <v>54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228</v>
      </c>
      <c r="D26" s="57">
        <f t="shared" si="3"/>
        <v>0</v>
      </c>
      <c r="E26" s="57">
        <f t="shared" si="3"/>
        <v>228</v>
      </c>
      <c r="F26" s="57">
        <f t="shared" si="3"/>
        <v>0</v>
      </c>
      <c r="G26" s="57">
        <f t="shared" si="3"/>
        <v>6</v>
      </c>
      <c r="H26" s="55">
        <f t="shared" si="3"/>
        <v>234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259</v>
      </c>
      <c r="D27" s="42">
        <f t="shared" si="4"/>
        <v>0</v>
      </c>
      <c r="E27" s="42">
        <f t="shared" si="4"/>
        <v>259</v>
      </c>
      <c r="F27" s="42">
        <f t="shared" si="4"/>
        <v>8</v>
      </c>
      <c r="G27" s="42">
        <f t="shared" si="4"/>
        <v>7</v>
      </c>
      <c r="H27" s="61">
        <f t="shared" si="4"/>
        <v>274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28" t="s">
        <v>103</v>
      </c>
      <c r="C31" s="128"/>
      <c r="D31" s="128"/>
      <c r="E31" s="128"/>
      <c r="F31" s="128"/>
      <c r="G31" s="128"/>
      <c r="H31" s="128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42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30" t="s">
        <v>6</v>
      </c>
      <c r="C5" s="130"/>
      <c r="D5" s="130"/>
      <c r="E5" s="130"/>
      <c r="F5" s="130"/>
      <c r="G5" s="130"/>
      <c r="H5" s="130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31" t="s">
        <v>84</v>
      </c>
      <c r="C7" s="118" t="s">
        <v>12</v>
      </c>
      <c r="D7" s="118"/>
      <c r="E7" s="118"/>
      <c r="F7" s="118"/>
      <c r="G7" s="118" t="s">
        <v>13</v>
      </c>
      <c r="H7" s="133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32"/>
      <c r="C8" s="129" t="s">
        <v>18</v>
      </c>
      <c r="D8" s="129"/>
      <c r="E8" s="129"/>
      <c r="F8" s="129" t="s">
        <v>19</v>
      </c>
      <c r="G8" s="129"/>
      <c r="H8" s="134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32"/>
      <c r="C9" s="129" t="s">
        <v>22</v>
      </c>
      <c r="D9" s="129" t="s">
        <v>23</v>
      </c>
      <c r="E9" s="129" t="s">
        <v>24</v>
      </c>
      <c r="F9" s="129"/>
      <c r="G9" s="129"/>
      <c r="H9" s="134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32"/>
      <c r="C10" s="129"/>
      <c r="D10" s="129"/>
      <c r="E10" s="129"/>
      <c r="F10" s="129"/>
      <c r="G10" s="129"/>
      <c r="H10" s="134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32"/>
      <c r="C11" s="129"/>
      <c r="D11" s="129"/>
      <c r="E11" s="129"/>
      <c r="F11" s="129"/>
      <c r="G11" s="129"/>
      <c r="H11" s="134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10</v>
      </c>
      <c r="D14" s="54">
        <v>0</v>
      </c>
      <c r="E14" s="54">
        <f>C14+D14</f>
        <v>10</v>
      </c>
      <c r="F14" s="54">
        <v>0</v>
      </c>
      <c r="G14" s="54">
        <v>0</v>
      </c>
      <c r="H14" s="55">
        <f>E14+F14+G14</f>
        <v>10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22</v>
      </c>
      <c r="D15" s="54">
        <v>1</v>
      </c>
      <c r="E15" s="54">
        <f>C15+D15</f>
        <v>23</v>
      </c>
      <c r="F15" s="54">
        <v>0</v>
      </c>
      <c r="G15" s="54">
        <v>0</v>
      </c>
      <c r="H15" s="55">
        <f>E15+F15+G15</f>
        <v>23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21</v>
      </c>
      <c r="D16" s="54">
        <v>0</v>
      </c>
      <c r="E16" s="54">
        <f>C16+D16</f>
        <v>21</v>
      </c>
      <c r="F16" s="54">
        <v>0</v>
      </c>
      <c r="G16" s="54">
        <v>0</v>
      </c>
      <c r="H16" s="55">
        <f>E16+F16+G16</f>
        <v>21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54</v>
      </c>
      <c r="D17" s="57">
        <f t="shared" si="0"/>
        <v>1</v>
      </c>
      <c r="E17" s="57">
        <f t="shared" si="0"/>
        <v>55</v>
      </c>
      <c r="F17" s="57">
        <f t="shared" si="0"/>
        <v>0</v>
      </c>
      <c r="G17" s="57">
        <f t="shared" si="0"/>
        <v>0</v>
      </c>
      <c r="H17" s="55">
        <f t="shared" si="0"/>
        <v>55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173</v>
      </c>
      <c r="D19" s="59">
        <v>0</v>
      </c>
      <c r="E19" s="54">
        <f t="shared" ref="E19:E25" si="1">C19+D19</f>
        <v>173</v>
      </c>
      <c r="F19" s="59">
        <v>0</v>
      </c>
      <c r="G19" s="54">
        <v>1</v>
      </c>
      <c r="H19" s="55">
        <f t="shared" ref="H19:H25" si="2">E19+G19</f>
        <v>174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13</v>
      </c>
      <c r="D20" s="59">
        <v>0</v>
      </c>
      <c r="E20" s="54">
        <f t="shared" si="1"/>
        <v>13</v>
      </c>
      <c r="F20" s="59">
        <v>0</v>
      </c>
      <c r="G20" s="54">
        <v>0</v>
      </c>
      <c r="H20" s="55">
        <f t="shared" si="2"/>
        <v>13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23</v>
      </c>
      <c r="D21" s="59">
        <v>0</v>
      </c>
      <c r="E21" s="54">
        <f t="shared" si="1"/>
        <v>23</v>
      </c>
      <c r="F21" s="59">
        <v>0</v>
      </c>
      <c r="G21" s="54">
        <v>0</v>
      </c>
      <c r="H21" s="55">
        <f t="shared" si="2"/>
        <v>23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18</v>
      </c>
      <c r="D22" s="59">
        <v>0</v>
      </c>
      <c r="E22" s="54">
        <f t="shared" si="1"/>
        <v>18</v>
      </c>
      <c r="F22" s="59">
        <v>0</v>
      </c>
      <c r="G22" s="54">
        <v>0</v>
      </c>
      <c r="H22" s="55">
        <f t="shared" si="2"/>
        <v>18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15</v>
      </c>
      <c r="D23" s="59">
        <v>0</v>
      </c>
      <c r="E23" s="54">
        <f t="shared" si="1"/>
        <v>15</v>
      </c>
      <c r="F23" s="59">
        <v>0</v>
      </c>
      <c r="G23" s="54">
        <v>2</v>
      </c>
      <c r="H23" s="55">
        <f t="shared" si="2"/>
        <v>17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143</v>
      </c>
      <c r="D24" s="59">
        <v>0</v>
      </c>
      <c r="E24" s="54">
        <f t="shared" si="1"/>
        <v>143</v>
      </c>
      <c r="F24" s="59">
        <v>0</v>
      </c>
      <c r="G24" s="54">
        <v>2</v>
      </c>
      <c r="H24" s="55">
        <f t="shared" si="2"/>
        <v>145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385</v>
      </c>
      <c r="D26" s="57">
        <f t="shared" si="3"/>
        <v>0</v>
      </c>
      <c r="E26" s="57">
        <f t="shared" si="3"/>
        <v>385</v>
      </c>
      <c r="F26" s="57">
        <f t="shared" si="3"/>
        <v>0</v>
      </c>
      <c r="G26" s="57">
        <f t="shared" si="3"/>
        <v>5</v>
      </c>
      <c r="H26" s="55">
        <f t="shared" si="3"/>
        <v>390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439</v>
      </c>
      <c r="D27" s="42">
        <f t="shared" si="4"/>
        <v>1</v>
      </c>
      <c r="E27" s="42">
        <f t="shared" si="4"/>
        <v>440</v>
      </c>
      <c r="F27" s="42">
        <f t="shared" si="4"/>
        <v>0</v>
      </c>
      <c r="G27" s="42">
        <f t="shared" si="4"/>
        <v>5</v>
      </c>
      <c r="H27" s="61">
        <f t="shared" si="4"/>
        <v>445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28" t="s">
        <v>103</v>
      </c>
      <c r="C31" s="128"/>
      <c r="D31" s="128"/>
      <c r="E31" s="128"/>
      <c r="F31" s="128"/>
      <c r="G31" s="128"/>
      <c r="H31" s="128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44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30" t="s">
        <v>6</v>
      </c>
      <c r="C5" s="130"/>
      <c r="D5" s="130"/>
      <c r="E5" s="130"/>
      <c r="F5" s="130"/>
      <c r="G5" s="130"/>
      <c r="H5" s="130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31" t="s">
        <v>84</v>
      </c>
      <c r="C7" s="118" t="s">
        <v>12</v>
      </c>
      <c r="D7" s="118"/>
      <c r="E7" s="118"/>
      <c r="F7" s="118"/>
      <c r="G7" s="118" t="s">
        <v>13</v>
      </c>
      <c r="H7" s="133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32"/>
      <c r="C8" s="129" t="s">
        <v>18</v>
      </c>
      <c r="D8" s="129"/>
      <c r="E8" s="129"/>
      <c r="F8" s="129" t="s">
        <v>19</v>
      </c>
      <c r="G8" s="129"/>
      <c r="H8" s="134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32"/>
      <c r="C9" s="129" t="s">
        <v>22</v>
      </c>
      <c r="D9" s="129" t="s">
        <v>23</v>
      </c>
      <c r="E9" s="129" t="s">
        <v>24</v>
      </c>
      <c r="F9" s="129"/>
      <c r="G9" s="129"/>
      <c r="H9" s="134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32"/>
      <c r="C10" s="129"/>
      <c r="D10" s="129"/>
      <c r="E10" s="129"/>
      <c r="F10" s="129"/>
      <c r="G10" s="129"/>
      <c r="H10" s="134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32"/>
      <c r="C11" s="129"/>
      <c r="D11" s="129"/>
      <c r="E11" s="129"/>
      <c r="F11" s="129"/>
      <c r="G11" s="129"/>
      <c r="H11" s="134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0</v>
      </c>
      <c r="D13" s="54">
        <v>0</v>
      </c>
      <c r="E13" s="54">
        <f>C13+D13</f>
        <v>0</v>
      </c>
      <c r="F13" s="54">
        <v>1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5</v>
      </c>
      <c r="D14" s="54">
        <v>0</v>
      </c>
      <c r="E14" s="54">
        <f>C14+D14</f>
        <v>5</v>
      </c>
      <c r="F14" s="54">
        <v>2</v>
      </c>
      <c r="G14" s="54">
        <v>0</v>
      </c>
      <c r="H14" s="55">
        <f>E14+F14+G14</f>
        <v>7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15</v>
      </c>
      <c r="D15" s="54">
        <v>0</v>
      </c>
      <c r="E15" s="54">
        <f>C15+D15</f>
        <v>15</v>
      </c>
      <c r="F15" s="54">
        <v>3</v>
      </c>
      <c r="G15" s="54">
        <v>0</v>
      </c>
      <c r="H15" s="55">
        <f>E15+F15+G15</f>
        <v>18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9</v>
      </c>
      <c r="D16" s="54">
        <v>1</v>
      </c>
      <c r="E16" s="54">
        <f>C16+D16</f>
        <v>10</v>
      </c>
      <c r="F16" s="54">
        <v>10</v>
      </c>
      <c r="G16" s="54">
        <v>1</v>
      </c>
      <c r="H16" s="55">
        <f>E16+F16+G16</f>
        <v>21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29</v>
      </c>
      <c r="D17" s="57">
        <f t="shared" si="0"/>
        <v>1</v>
      </c>
      <c r="E17" s="57">
        <f t="shared" si="0"/>
        <v>30</v>
      </c>
      <c r="F17" s="57">
        <f t="shared" si="0"/>
        <v>16</v>
      </c>
      <c r="G17" s="57">
        <f t="shared" si="0"/>
        <v>1</v>
      </c>
      <c r="H17" s="55">
        <f t="shared" si="0"/>
        <v>47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155</v>
      </c>
      <c r="D19" s="59">
        <v>0</v>
      </c>
      <c r="E19" s="54">
        <f t="shared" ref="E19:E25" si="1">C19+D19</f>
        <v>155</v>
      </c>
      <c r="F19" s="59">
        <v>0</v>
      </c>
      <c r="G19" s="54">
        <v>3</v>
      </c>
      <c r="H19" s="55">
        <f t="shared" ref="H19:H25" si="2">E19+G19</f>
        <v>158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13</v>
      </c>
      <c r="D20" s="59">
        <v>0</v>
      </c>
      <c r="E20" s="54">
        <f t="shared" si="1"/>
        <v>13</v>
      </c>
      <c r="F20" s="59">
        <v>0</v>
      </c>
      <c r="G20" s="54">
        <v>0</v>
      </c>
      <c r="H20" s="55">
        <f t="shared" si="2"/>
        <v>13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9</v>
      </c>
      <c r="D21" s="59">
        <v>0</v>
      </c>
      <c r="E21" s="54">
        <f t="shared" si="1"/>
        <v>9</v>
      </c>
      <c r="F21" s="59">
        <v>0</v>
      </c>
      <c r="G21" s="54">
        <v>0</v>
      </c>
      <c r="H21" s="55">
        <f t="shared" si="2"/>
        <v>9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25</v>
      </c>
      <c r="D22" s="59">
        <v>0</v>
      </c>
      <c r="E22" s="54">
        <f t="shared" si="1"/>
        <v>25</v>
      </c>
      <c r="F22" s="59">
        <v>0</v>
      </c>
      <c r="G22" s="54">
        <v>1</v>
      </c>
      <c r="H22" s="55">
        <f t="shared" si="2"/>
        <v>26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4</v>
      </c>
      <c r="D23" s="59">
        <v>0</v>
      </c>
      <c r="E23" s="54">
        <f t="shared" si="1"/>
        <v>4</v>
      </c>
      <c r="F23" s="59">
        <v>0</v>
      </c>
      <c r="G23" s="54">
        <v>0</v>
      </c>
      <c r="H23" s="55">
        <f t="shared" si="2"/>
        <v>4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145</v>
      </c>
      <c r="D24" s="59">
        <v>0</v>
      </c>
      <c r="E24" s="54">
        <f t="shared" si="1"/>
        <v>145</v>
      </c>
      <c r="F24" s="59">
        <v>0</v>
      </c>
      <c r="G24" s="54">
        <v>7</v>
      </c>
      <c r="H24" s="55">
        <f t="shared" si="2"/>
        <v>152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351</v>
      </c>
      <c r="D26" s="57">
        <f t="shared" si="3"/>
        <v>0</v>
      </c>
      <c r="E26" s="57">
        <f t="shared" si="3"/>
        <v>351</v>
      </c>
      <c r="F26" s="57">
        <f t="shared" si="3"/>
        <v>0</v>
      </c>
      <c r="G26" s="57">
        <f t="shared" si="3"/>
        <v>11</v>
      </c>
      <c r="H26" s="55">
        <f t="shared" si="3"/>
        <v>362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380</v>
      </c>
      <c r="D27" s="42">
        <f t="shared" si="4"/>
        <v>1</v>
      </c>
      <c r="E27" s="42">
        <f t="shared" si="4"/>
        <v>381</v>
      </c>
      <c r="F27" s="42">
        <f t="shared" si="4"/>
        <v>16</v>
      </c>
      <c r="G27" s="42">
        <f t="shared" si="4"/>
        <v>12</v>
      </c>
      <c r="H27" s="61">
        <f t="shared" si="4"/>
        <v>409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28" t="s">
        <v>103</v>
      </c>
      <c r="C31" s="128"/>
      <c r="D31" s="128"/>
      <c r="E31" s="128"/>
      <c r="F31" s="128"/>
      <c r="G31" s="128"/>
      <c r="H31" s="128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46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30" t="s">
        <v>6</v>
      </c>
      <c r="C5" s="130"/>
      <c r="D5" s="130"/>
      <c r="E5" s="130"/>
      <c r="F5" s="130"/>
      <c r="G5" s="130"/>
      <c r="H5" s="130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31" t="s">
        <v>84</v>
      </c>
      <c r="C7" s="118" t="s">
        <v>12</v>
      </c>
      <c r="D7" s="118"/>
      <c r="E7" s="118"/>
      <c r="F7" s="118"/>
      <c r="G7" s="118" t="s">
        <v>13</v>
      </c>
      <c r="H7" s="133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32"/>
      <c r="C8" s="129" t="s">
        <v>18</v>
      </c>
      <c r="D8" s="129"/>
      <c r="E8" s="129"/>
      <c r="F8" s="129" t="s">
        <v>19</v>
      </c>
      <c r="G8" s="129"/>
      <c r="H8" s="134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32"/>
      <c r="C9" s="129" t="s">
        <v>22</v>
      </c>
      <c r="D9" s="129" t="s">
        <v>23</v>
      </c>
      <c r="E9" s="129" t="s">
        <v>24</v>
      </c>
      <c r="F9" s="129"/>
      <c r="G9" s="129"/>
      <c r="H9" s="134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32"/>
      <c r="C10" s="129"/>
      <c r="D10" s="129"/>
      <c r="E10" s="129"/>
      <c r="F10" s="129"/>
      <c r="G10" s="129"/>
      <c r="H10" s="134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32"/>
      <c r="C11" s="129"/>
      <c r="D11" s="129"/>
      <c r="E11" s="129"/>
      <c r="F11" s="129"/>
      <c r="G11" s="129"/>
      <c r="H11" s="134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4</v>
      </c>
      <c r="D14" s="54">
        <v>0</v>
      </c>
      <c r="E14" s="54">
        <f>C14+D14</f>
        <v>4</v>
      </c>
      <c r="F14" s="54">
        <v>0</v>
      </c>
      <c r="G14" s="54">
        <v>0</v>
      </c>
      <c r="H14" s="55">
        <f>E14+F14+G14</f>
        <v>4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18</v>
      </c>
      <c r="D15" s="54">
        <v>0</v>
      </c>
      <c r="E15" s="54">
        <f>C15+D15</f>
        <v>18</v>
      </c>
      <c r="F15" s="54">
        <v>0</v>
      </c>
      <c r="G15" s="54">
        <v>0</v>
      </c>
      <c r="H15" s="55">
        <f>E15+F15+G15</f>
        <v>18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24</v>
      </c>
      <c r="D16" s="54">
        <v>0</v>
      </c>
      <c r="E16" s="54">
        <f>C16+D16</f>
        <v>24</v>
      </c>
      <c r="F16" s="54">
        <v>0</v>
      </c>
      <c r="G16" s="54">
        <v>0</v>
      </c>
      <c r="H16" s="55">
        <f>E16+F16+G16</f>
        <v>24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47</v>
      </c>
      <c r="D17" s="57">
        <f t="shared" si="0"/>
        <v>0</v>
      </c>
      <c r="E17" s="57">
        <f t="shared" si="0"/>
        <v>47</v>
      </c>
      <c r="F17" s="57">
        <f t="shared" si="0"/>
        <v>0</v>
      </c>
      <c r="G17" s="57">
        <f t="shared" si="0"/>
        <v>0</v>
      </c>
      <c r="H17" s="55">
        <f t="shared" si="0"/>
        <v>47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105</v>
      </c>
      <c r="D19" s="59">
        <v>0</v>
      </c>
      <c r="E19" s="54">
        <f t="shared" ref="E19:E25" si="1">C19+D19</f>
        <v>105</v>
      </c>
      <c r="F19" s="59">
        <v>0</v>
      </c>
      <c r="G19" s="54">
        <v>1</v>
      </c>
      <c r="H19" s="55">
        <f t="shared" ref="H19:H25" si="2">E19+G19</f>
        <v>106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7</v>
      </c>
      <c r="D20" s="59">
        <v>0</v>
      </c>
      <c r="E20" s="54">
        <f t="shared" si="1"/>
        <v>7</v>
      </c>
      <c r="F20" s="59">
        <v>0</v>
      </c>
      <c r="G20" s="54">
        <v>0</v>
      </c>
      <c r="H20" s="55">
        <f t="shared" si="2"/>
        <v>7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17</v>
      </c>
      <c r="D21" s="59">
        <v>0</v>
      </c>
      <c r="E21" s="54">
        <f t="shared" si="1"/>
        <v>17</v>
      </c>
      <c r="F21" s="59">
        <v>0</v>
      </c>
      <c r="G21" s="54">
        <v>0</v>
      </c>
      <c r="H21" s="55">
        <f t="shared" si="2"/>
        <v>17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26</v>
      </c>
      <c r="D22" s="59">
        <v>0</v>
      </c>
      <c r="E22" s="54">
        <f t="shared" si="1"/>
        <v>26</v>
      </c>
      <c r="F22" s="59">
        <v>0</v>
      </c>
      <c r="G22" s="54">
        <v>3</v>
      </c>
      <c r="H22" s="55">
        <f t="shared" si="2"/>
        <v>29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8</v>
      </c>
      <c r="D23" s="59">
        <v>0</v>
      </c>
      <c r="E23" s="54">
        <f t="shared" si="1"/>
        <v>8</v>
      </c>
      <c r="F23" s="59">
        <v>0</v>
      </c>
      <c r="G23" s="54">
        <v>1</v>
      </c>
      <c r="H23" s="55">
        <f t="shared" si="2"/>
        <v>9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59</v>
      </c>
      <c r="D24" s="59">
        <v>0</v>
      </c>
      <c r="E24" s="54">
        <f t="shared" si="1"/>
        <v>59</v>
      </c>
      <c r="F24" s="59">
        <v>0</v>
      </c>
      <c r="G24" s="54">
        <v>1</v>
      </c>
      <c r="H24" s="55">
        <f t="shared" si="2"/>
        <v>60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222</v>
      </c>
      <c r="D26" s="57">
        <f t="shared" si="3"/>
        <v>0</v>
      </c>
      <c r="E26" s="57">
        <f t="shared" si="3"/>
        <v>222</v>
      </c>
      <c r="F26" s="57">
        <f t="shared" si="3"/>
        <v>0</v>
      </c>
      <c r="G26" s="57">
        <f t="shared" si="3"/>
        <v>6</v>
      </c>
      <c r="H26" s="55">
        <f t="shared" si="3"/>
        <v>228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269</v>
      </c>
      <c r="D27" s="42">
        <f t="shared" si="4"/>
        <v>0</v>
      </c>
      <c r="E27" s="42">
        <f t="shared" si="4"/>
        <v>269</v>
      </c>
      <c r="F27" s="42">
        <f t="shared" si="4"/>
        <v>0</v>
      </c>
      <c r="G27" s="42">
        <f t="shared" si="4"/>
        <v>6</v>
      </c>
      <c r="H27" s="61">
        <f t="shared" si="4"/>
        <v>275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28" t="s">
        <v>103</v>
      </c>
      <c r="C31" s="128"/>
      <c r="D31" s="128"/>
      <c r="E31" s="128"/>
      <c r="F31" s="128"/>
      <c r="G31" s="128"/>
      <c r="H31" s="128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92"/>
      <c r="B1" s="92" t="s">
        <v>0</v>
      </c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</row>
    <row r="2" spans="1:20" ht="30" customHeight="1">
      <c r="A2" s="93"/>
      <c r="B2" s="93" t="s">
        <v>1</v>
      </c>
      <c r="C2" s="94" t="s">
        <v>2</v>
      </c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</row>
    <row r="3" spans="1:20" ht="30" customHeight="1">
      <c r="A3" s="93"/>
      <c r="B3" s="93" t="s">
        <v>3</v>
      </c>
      <c r="C3" s="95" t="s">
        <v>48</v>
      </c>
      <c r="D3" s="95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</row>
    <row r="4" spans="1:20" ht="30" customHeight="1">
      <c r="A4" s="93"/>
      <c r="B4" s="93" t="s">
        <v>5</v>
      </c>
      <c r="C4" s="96" t="s">
        <v>83</v>
      </c>
      <c r="D4" s="97">
        <v>2024</v>
      </c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</row>
    <row r="5" spans="1:20" ht="49.5" customHeight="1">
      <c r="A5" s="93"/>
      <c r="B5" s="130" t="s">
        <v>6</v>
      </c>
      <c r="C5" s="130"/>
      <c r="D5" s="130"/>
      <c r="E5" s="130"/>
      <c r="F5" s="130"/>
      <c r="G5" s="130"/>
      <c r="H5" s="130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</row>
    <row r="6" spans="1:20" ht="49.5" customHeight="1">
      <c r="A6" s="93"/>
      <c r="B6" s="94" t="s">
        <v>101</v>
      </c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</row>
    <row r="7" spans="1:20" ht="34.5" customHeight="1">
      <c r="A7" s="98"/>
      <c r="B7" s="131" t="s">
        <v>84</v>
      </c>
      <c r="C7" s="118" t="s">
        <v>12</v>
      </c>
      <c r="D7" s="118"/>
      <c r="E7" s="118"/>
      <c r="F7" s="118"/>
      <c r="G7" s="118" t="s">
        <v>13</v>
      </c>
      <c r="H7" s="133" t="s">
        <v>81</v>
      </c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</row>
    <row r="8" spans="1:20" ht="30" customHeight="1">
      <c r="A8" s="98"/>
      <c r="B8" s="132"/>
      <c r="C8" s="129" t="s">
        <v>18</v>
      </c>
      <c r="D8" s="129"/>
      <c r="E8" s="129"/>
      <c r="F8" s="129" t="s">
        <v>19</v>
      </c>
      <c r="G8" s="129"/>
      <c r="H8" s="134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</row>
    <row r="9" spans="1:20" ht="19.5" customHeight="1">
      <c r="A9" s="98"/>
      <c r="B9" s="132"/>
      <c r="C9" s="129" t="s">
        <v>22</v>
      </c>
      <c r="D9" s="129" t="s">
        <v>23</v>
      </c>
      <c r="E9" s="129" t="s">
        <v>24</v>
      </c>
      <c r="F9" s="129"/>
      <c r="G9" s="129"/>
      <c r="H9" s="134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</row>
    <row r="10" spans="1:20" ht="19.5" customHeight="1">
      <c r="A10" s="98"/>
      <c r="B10" s="132"/>
      <c r="C10" s="129"/>
      <c r="D10" s="129"/>
      <c r="E10" s="129"/>
      <c r="F10" s="129"/>
      <c r="G10" s="129"/>
      <c r="H10" s="134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</row>
    <row r="11" spans="1:20" ht="19.5" customHeight="1">
      <c r="A11" s="98"/>
      <c r="B11" s="132"/>
      <c r="C11" s="129"/>
      <c r="D11" s="129"/>
      <c r="E11" s="129"/>
      <c r="F11" s="129"/>
      <c r="G11" s="129"/>
      <c r="H11" s="134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</row>
    <row r="12" spans="1:20" ht="24.75" customHeight="1">
      <c r="A12" s="98"/>
      <c r="B12" s="99" t="s">
        <v>8</v>
      </c>
      <c r="C12" s="99"/>
      <c r="D12" s="99"/>
      <c r="E12" s="99"/>
      <c r="F12" s="99"/>
      <c r="G12" s="99"/>
      <c r="H12" s="99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</row>
    <row r="13" spans="1:20" ht="24.75" customHeight="1">
      <c r="A13" s="98"/>
      <c r="B13" s="100" t="s">
        <v>85</v>
      </c>
      <c r="C13" s="101">
        <v>1</v>
      </c>
      <c r="D13" s="101">
        <v>0</v>
      </c>
      <c r="E13" s="101">
        <f>C13+D13</f>
        <v>1</v>
      </c>
      <c r="F13" s="101">
        <v>0</v>
      </c>
      <c r="G13" s="101">
        <v>0</v>
      </c>
      <c r="H13" s="102">
        <f>E13+F13+G13</f>
        <v>1</v>
      </c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</row>
    <row r="14" spans="1:20" ht="24.75" customHeight="1">
      <c r="A14" s="98"/>
      <c r="B14" s="100" t="s">
        <v>86</v>
      </c>
      <c r="C14" s="101">
        <v>4</v>
      </c>
      <c r="D14" s="101">
        <v>0</v>
      </c>
      <c r="E14" s="101">
        <f>C14+D14</f>
        <v>4</v>
      </c>
      <c r="F14" s="101">
        <v>0</v>
      </c>
      <c r="G14" s="101">
        <v>0</v>
      </c>
      <c r="H14" s="102">
        <f>E14+F14+G14</f>
        <v>4</v>
      </c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</row>
    <row r="15" spans="1:20" ht="24.75" customHeight="1">
      <c r="A15" s="98"/>
      <c r="B15" s="100" t="s">
        <v>87</v>
      </c>
      <c r="C15" s="101">
        <v>17</v>
      </c>
      <c r="D15" s="101">
        <v>0</v>
      </c>
      <c r="E15" s="101">
        <f>C15+D15</f>
        <v>17</v>
      </c>
      <c r="F15" s="101">
        <v>0</v>
      </c>
      <c r="G15" s="101">
        <v>0</v>
      </c>
      <c r="H15" s="102">
        <f>E15+F15+G15</f>
        <v>17</v>
      </c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</row>
    <row r="16" spans="1:20" ht="24.75" customHeight="1">
      <c r="A16" s="98"/>
      <c r="B16" s="100" t="s">
        <v>88</v>
      </c>
      <c r="C16" s="101">
        <v>7</v>
      </c>
      <c r="D16" s="101">
        <v>0</v>
      </c>
      <c r="E16" s="101">
        <f>C16+D16</f>
        <v>7</v>
      </c>
      <c r="F16" s="101">
        <v>1</v>
      </c>
      <c r="G16" s="101">
        <v>0</v>
      </c>
      <c r="H16" s="102">
        <f>E16+F16+G16</f>
        <v>8</v>
      </c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</row>
    <row r="17" spans="1:20" ht="24.75" customHeight="1">
      <c r="A17" s="98"/>
      <c r="B17" s="103" t="s">
        <v>89</v>
      </c>
      <c r="C17" s="104">
        <f t="shared" ref="C17:H17" si="0">SUM(C13:C16)</f>
        <v>29</v>
      </c>
      <c r="D17" s="104">
        <f t="shared" si="0"/>
        <v>0</v>
      </c>
      <c r="E17" s="104">
        <f t="shared" si="0"/>
        <v>29</v>
      </c>
      <c r="F17" s="104">
        <f t="shared" si="0"/>
        <v>1</v>
      </c>
      <c r="G17" s="104">
        <f t="shared" si="0"/>
        <v>0</v>
      </c>
      <c r="H17" s="102">
        <f t="shared" si="0"/>
        <v>30</v>
      </c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</row>
    <row r="18" spans="1:20" ht="24.75" customHeight="1">
      <c r="A18" s="98"/>
      <c r="B18" s="105" t="s">
        <v>102</v>
      </c>
      <c r="C18" s="105"/>
      <c r="D18" s="105"/>
      <c r="E18" s="105"/>
      <c r="F18" s="105"/>
      <c r="G18" s="105"/>
      <c r="H18" s="105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</row>
    <row r="19" spans="1:20" ht="24.75" customHeight="1">
      <c r="A19" s="98"/>
      <c r="B19" s="100" t="s">
        <v>91</v>
      </c>
      <c r="C19" s="101">
        <v>94</v>
      </c>
      <c r="D19" s="106">
        <v>0</v>
      </c>
      <c r="E19" s="101">
        <f t="shared" ref="E19:E25" si="1">C19+D19</f>
        <v>94</v>
      </c>
      <c r="F19" s="106">
        <v>0</v>
      </c>
      <c r="G19" s="101">
        <v>0</v>
      </c>
      <c r="H19" s="102">
        <f t="shared" ref="H19:H25" si="2">E19+G19</f>
        <v>94</v>
      </c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</row>
    <row r="20" spans="1:20" ht="24.75" customHeight="1">
      <c r="A20" s="98"/>
      <c r="B20" s="100" t="s">
        <v>92</v>
      </c>
      <c r="C20" s="101">
        <v>7</v>
      </c>
      <c r="D20" s="106">
        <v>0</v>
      </c>
      <c r="E20" s="101">
        <f t="shared" si="1"/>
        <v>7</v>
      </c>
      <c r="F20" s="106">
        <v>0</v>
      </c>
      <c r="G20" s="101">
        <v>0</v>
      </c>
      <c r="H20" s="102">
        <f t="shared" si="2"/>
        <v>7</v>
      </c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</row>
    <row r="21" spans="1:20" ht="24.75" customHeight="1">
      <c r="A21" s="98"/>
      <c r="B21" s="100" t="s">
        <v>93</v>
      </c>
      <c r="C21" s="101">
        <v>24</v>
      </c>
      <c r="D21" s="106">
        <v>0</v>
      </c>
      <c r="E21" s="101">
        <f t="shared" si="1"/>
        <v>24</v>
      </c>
      <c r="F21" s="106">
        <v>0</v>
      </c>
      <c r="G21" s="101">
        <v>0</v>
      </c>
      <c r="H21" s="102">
        <f t="shared" si="2"/>
        <v>24</v>
      </c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</row>
    <row r="22" spans="1:20" ht="24.75" customHeight="1">
      <c r="A22" s="98"/>
      <c r="B22" s="100" t="s">
        <v>94</v>
      </c>
      <c r="C22" s="101">
        <v>27</v>
      </c>
      <c r="D22" s="106">
        <v>0</v>
      </c>
      <c r="E22" s="101">
        <f t="shared" si="1"/>
        <v>27</v>
      </c>
      <c r="F22" s="106">
        <v>0</v>
      </c>
      <c r="G22" s="101">
        <v>0</v>
      </c>
      <c r="H22" s="102">
        <f t="shared" si="2"/>
        <v>27</v>
      </c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</row>
    <row r="23" spans="1:20" ht="24.75" customHeight="1">
      <c r="A23" s="98"/>
      <c r="B23" s="100" t="s">
        <v>95</v>
      </c>
      <c r="C23" s="101">
        <v>17</v>
      </c>
      <c r="D23" s="106">
        <v>0</v>
      </c>
      <c r="E23" s="101">
        <f t="shared" si="1"/>
        <v>17</v>
      </c>
      <c r="F23" s="106">
        <v>0</v>
      </c>
      <c r="G23" s="101">
        <v>0</v>
      </c>
      <c r="H23" s="102">
        <f t="shared" si="2"/>
        <v>17</v>
      </c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</row>
    <row r="24" spans="1:20" ht="24.75" customHeight="1">
      <c r="A24" s="98"/>
      <c r="B24" s="100" t="s">
        <v>96</v>
      </c>
      <c r="C24" s="101">
        <v>52</v>
      </c>
      <c r="D24" s="106">
        <v>0</v>
      </c>
      <c r="E24" s="101">
        <f t="shared" si="1"/>
        <v>52</v>
      </c>
      <c r="F24" s="106">
        <v>0</v>
      </c>
      <c r="G24" s="101">
        <v>0</v>
      </c>
      <c r="H24" s="102">
        <f t="shared" si="2"/>
        <v>52</v>
      </c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</row>
    <row r="25" spans="1:20" ht="24.75" customHeight="1">
      <c r="A25" s="98"/>
      <c r="B25" s="100" t="s">
        <v>97</v>
      </c>
      <c r="C25" s="101">
        <v>0</v>
      </c>
      <c r="D25" s="106">
        <v>0</v>
      </c>
      <c r="E25" s="101">
        <f t="shared" si="1"/>
        <v>0</v>
      </c>
      <c r="F25" s="106">
        <v>0</v>
      </c>
      <c r="G25" s="101">
        <v>0</v>
      </c>
      <c r="H25" s="102">
        <f t="shared" si="2"/>
        <v>0</v>
      </c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</row>
    <row r="26" spans="1:20" ht="24.75" customHeight="1">
      <c r="A26" s="98"/>
      <c r="B26" s="103" t="s">
        <v>98</v>
      </c>
      <c r="C26" s="104">
        <f t="shared" ref="C26:H26" si="3">SUM(C19:C25)</f>
        <v>221</v>
      </c>
      <c r="D26" s="104">
        <f t="shared" si="3"/>
        <v>0</v>
      </c>
      <c r="E26" s="104">
        <f t="shared" si="3"/>
        <v>221</v>
      </c>
      <c r="F26" s="104">
        <f t="shared" si="3"/>
        <v>0</v>
      </c>
      <c r="G26" s="104">
        <f t="shared" si="3"/>
        <v>0</v>
      </c>
      <c r="H26" s="102">
        <f t="shared" si="3"/>
        <v>221</v>
      </c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</row>
    <row r="27" spans="1:20" ht="24.75" customHeight="1">
      <c r="A27" s="98"/>
      <c r="B27" s="107" t="s">
        <v>81</v>
      </c>
      <c r="C27" s="108">
        <f t="shared" ref="C27:H27" si="4">C17+C26</f>
        <v>250</v>
      </c>
      <c r="D27" s="108">
        <f t="shared" si="4"/>
        <v>0</v>
      </c>
      <c r="E27" s="108">
        <f t="shared" si="4"/>
        <v>250</v>
      </c>
      <c r="F27" s="108">
        <f t="shared" si="4"/>
        <v>1</v>
      </c>
      <c r="G27" s="108">
        <f t="shared" si="4"/>
        <v>0</v>
      </c>
      <c r="H27" s="109">
        <f t="shared" si="4"/>
        <v>251</v>
      </c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</row>
    <row r="28" spans="1:20" hidden="1">
      <c r="A28" s="98"/>
      <c r="B28" s="110"/>
      <c r="C28" s="110"/>
      <c r="D28" s="110"/>
      <c r="E28" s="110"/>
      <c r="F28" s="110"/>
      <c r="G28" s="110"/>
      <c r="H28" s="110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</row>
    <row r="29" spans="1:20" ht="19.5" customHeight="1">
      <c r="A29" s="98"/>
      <c r="B29" s="111"/>
      <c r="C29" s="111"/>
      <c r="D29" s="111"/>
      <c r="E29" s="111"/>
      <c r="F29" s="111"/>
      <c r="G29" s="111"/>
      <c r="H29" s="111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</row>
    <row r="30" spans="1:20" ht="19.5" customHeight="1">
      <c r="A30" s="98"/>
      <c r="B30" s="112" t="s">
        <v>99</v>
      </c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</row>
    <row r="31" spans="1:20" ht="45.75" customHeight="1">
      <c r="A31" s="98"/>
      <c r="B31" s="128" t="s">
        <v>103</v>
      </c>
      <c r="C31" s="128"/>
      <c r="D31" s="128"/>
      <c r="E31" s="128"/>
      <c r="F31" s="128"/>
      <c r="G31" s="128"/>
      <c r="H31" s="128"/>
      <c r="I31" s="113"/>
      <c r="J31" s="113"/>
      <c r="K31" s="113"/>
      <c r="L31" s="113"/>
      <c r="M31" s="98"/>
      <c r="N31" s="98"/>
      <c r="O31" s="98"/>
      <c r="P31" s="98"/>
      <c r="Q31" s="98"/>
      <c r="R31" s="98"/>
      <c r="S31" s="98"/>
      <c r="T31" s="98"/>
    </row>
    <row r="32" spans="1:20" ht="19.5" customHeight="1">
      <c r="A32" s="98"/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</row>
    <row r="33" spans="1:20" ht="19.5" customHeight="1">
      <c r="A33" s="98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</row>
    <row r="34" spans="1:20" ht="19.5" customHeight="1">
      <c r="A34" s="98"/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</row>
    <row r="35" spans="1:20" ht="19.5" customHeight="1">
      <c r="A35" s="98"/>
      <c r="B35" s="98"/>
      <c r="C35" s="98"/>
      <c r="D35" s="98"/>
      <c r="E35" s="98"/>
      <c r="F35" s="98"/>
      <c r="G35" s="98"/>
      <c r="H35" s="98"/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8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50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30" t="s">
        <v>6</v>
      </c>
      <c r="C5" s="130"/>
      <c r="D5" s="130"/>
      <c r="E5" s="130"/>
      <c r="F5" s="130"/>
      <c r="G5" s="130"/>
      <c r="H5" s="130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31" t="s">
        <v>84</v>
      </c>
      <c r="C7" s="118" t="s">
        <v>12</v>
      </c>
      <c r="D7" s="118"/>
      <c r="E7" s="118"/>
      <c r="F7" s="118"/>
      <c r="G7" s="118" t="s">
        <v>13</v>
      </c>
      <c r="H7" s="133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32"/>
      <c r="C8" s="129" t="s">
        <v>18</v>
      </c>
      <c r="D8" s="129"/>
      <c r="E8" s="129"/>
      <c r="F8" s="129" t="s">
        <v>19</v>
      </c>
      <c r="G8" s="129"/>
      <c r="H8" s="134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32"/>
      <c r="C9" s="129" t="s">
        <v>22</v>
      </c>
      <c r="D9" s="129" t="s">
        <v>23</v>
      </c>
      <c r="E9" s="129" t="s">
        <v>24</v>
      </c>
      <c r="F9" s="129"/>
      <c r="G9" s="129"/>
      <c r="H9" s="134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32"/>
      <c r="C10" s="129"/>
      <c r="D10" s="129"/>
      <c r="E10" s="129"/>
      <c r="F10" s="129"/>
      <c r="G10" s="129"/>
      <c r="H10" s="134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32"/>
      <c r="C11" s="129"/>
      <c r="D11" s="129"/>
      <c r="E11" s="129"/>
      <c r="F11" s="129"/>
      <c r="G11" s="129"/>
      <c r="H11" s="134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10</v>
      </c>
      <c r="D14" s="54">
        <v>0</v>
      </c>
      <c r="E14" s="54">
        <f>C14+D14</f>
        <v>10</v>
      </c>
      <c r="F14" s="54">
        <v>0</v>
      </c>
      <c r="G14" s="54">
        <v>0</v>
      </c>
      <c r="H14" s="55">
        <f>E14+F14+G14</f>
        <v>10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36</v>
      </c>
      <c r="D15" s="54">
        <v>0</v>
      </c>
      <c r="E15" s="54">
        <f>C15+D15</f>
        <v>36</v>
      </c>
      <c r="F15" s="54">
        <v>1</v>
      </c>
      <c r="G15" s="54">
        <v>0</v>
      </c>
      <c r="H15" s="55">
        <f>E15+F15+G15</f>
        <v>37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23</v>
      </c>
      <c r="D16" s="54">
        <v>0</v>
      </c>
      <c r="E16" s="54">
        <f>C16+D16</f>
        <v>23</v>
      </c>
      <c r="F16" s="54">
        <v>0</v>
      </c>
      <c r="G16" s="54">
        <v>0</v>
      </c>
      <c r="H16" s="55">
        <f>E16+F16+G16</f>
        <v>23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70</v>
      </c>
      <c r="D17" s="57">
        <f t="shared" si="0"/>
        <v>0</v>
      </c>
      <c r="E17" s="57">
        <f t="shared" si="0"/>
        <v>70</v>
      </c>
      <c r="F17" s="57">
        <f t="shared" si="0"/>
        <v>1</v>
      </c>
      <c r="G17" s="57">
        <f t="shared" si="0"/>
        <v>0</v>
      </c>
      <c r="H17" s="55">
        <f t="shared" si="0"/>
        <v>71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411</v>
      </c>
      <c r="D19" s="59">
        <v>0</v>
      </c>
      <c r="E19" s="54">
        <f t="shared" ref="E19:E25" si="1">C19+D19</f>
        <v>411</v>
      </c>
      <c r="F19" s="59">
        <v>0</v>
      </c>
      <c r="G19" s="54">
        <v>0</v>
      </c>
      <c r="H19" s="55">
        <f t="shared" ref="H19:H25" si="2">E19+G19</f>
        <v>411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0</v>
      </c>
      <c r="D20" s="59">
        <v>0</v>
      </c>
      <c r="E20" s="54">
        <f t="shared" si="1"/>
        <v>0</v>
      </c>
      <c r="F20" s="59">
        <v>0</v>
      </c>
      <c r="G20" s="54">
        <v>0</v>
      </c>
      <c r="H20" s="55">
        <f t="shared" si="2"/>
        <v>0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0</v>
      </c>
      <c r="D21" s="59">
        <v>0</v>
      </c>
      <c r="E21" s="54">
        <f t="shared" si="1"/>
        <v>0</v>
      </c>
      <c r="F21" s="59">
        <v>0</v>
      </c>
      <c r="G21" s="54">
        <v>0</v>
      </c>
      <c r="H21" s="55">
        <f t="shared" si="2"/>
        <v>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147</v>
      </c>
      <c r="D22" s="59">
        <v>0</v>
      </c>
      <c r="E22" s="54">
        <f t="shared" si="1"/>
        <v>147</v>
      </c>
      <c r="F22" s="59">
        <v>0</v>
      </c>
      <c r="G22" s="54">
        <v>4</v>
      </c>
      <c r="H22" s="55">
        <f t="shared" si="2"/>
        <v>151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0</v>
      </c>
      <c r="D23" s="59">
        <v>0</v>
      </c>
      <c r="E23" s="54">
        <f t="shared" si="1"/>
        <v>0</v>
      </c>
      <c r="F23" s="59">
        <v>0</v>
      </c>
      <c r="G23" s="54">
        <v>0</v>
      </c>
      <c r="H23" s="55">
        <f t="shared" si="2"/>
        <v>0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334</v>
      </c>
      <c r="D24" s="59">
        <v>0</v>
      </c>
      <c r="E24" s="54">
        <f t="shared" si="1"/>
        <v>334</v>
      </c>
      <c r="F24" s="59">
        <v>0</v>
      </c>
      <c r="G24" s="54">
        <v>13</v>
      </c>
      <c r="H24" s="55">
        <f t="shared" si="2"/>
        <v>347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892</v>
      </c>
      <c r="D26" s="57">
        <f t="shared" si="3"/>
        <v>0</v>
      </c>
      <c r="E26" s="57">
        <f t="shared" si="3"/>
        <v>892</v>
      </c>
      <c r="F26" s="57">
        <f t="shared" si="3"/>
        <v>0</v>
      </c>
      <c r="G26" s="57">
        <f t="shared" si="3"/>
        <v>17</v>
      </c>
      <c r="H26" s="55">
        <f t="shared" si="3"/>
        <v>909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962</v>
      </c>
      <c r="D27" s="42">
        <f t="shared" si="4"/>
        <v>0</v>
      </c>
      <c r="E27" s="42">
        <f t="shared" si="4"/>
        <v>962</v>
      </c>
      <c r="F27" s="42">
        <f t="shared" si="4"/>
        <v>1</v>
      </c>
      <c r="G27" s="42">
        <f t="shared" si="4"/>
        <v>17</v>
      </c>
      <c r="H27" s="61">
        <f t="shared" si="4"/>
        <v>980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28" t="s">
        <v>103</v>
      </c>
      <c r="C31" s="128"/>
      <c r="D31" s="128"/>
      <c r="E31" s="128"/>
      <c r="F31" s="128"/>
      <c r="G31" s="128"/>
      <c r="H31" s="128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52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30" t="s">
        <v>6</v>
      </c>
      <c r="C5" s="130"/>
      <c r="D5" s="130"/>
      <c r="E5" s="130"/>
      <c r="F5" s="130"/>
      <c r="G5" s="130"/>
      <c r="H5" s="130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31" t="s">
        <v>84</v>
      </c>
      <c r="C7" s="118" t="s">
        <v>12</v>
      </c>
      <c r="D7" s="118"/>
      <c r="E7" s="118"/>
      <c r="F7" s="118"/>
      <c r="G7" s="118" t="s">
        <v>13</v>
      </c>
      <c r="H7" s="133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32"/>
      <c r="C8" s="129" t="s">
        <v>18</v>
      </c>
      <c r="D8" s="129"/>
      <c r="E8" s="129"/>
      <c r="F8" s="129" t="s">
        <v>19</v>
      </c>
      <c r="G8" s="129"/>
      <c r="H8" s="134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32"/>
      <c r="C9" s="129" t="s">
        <v>22</v>
      </c>
      <c r="D9" s="129" t="s">
        <v>23</v>
      </c>
      <c r="E9" s="129" t="s">
        <v>24</v>
      </c>
      <c r="F9" s="129"/>
      <c r="G9" s="129"/>
      <c r="H9" s="134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32"/>
      <c r="C10" s="129"/>
      <c r="D10" s="129"/>
      <c r="E10" s="129"/>
      <c r="F10" s="129"/>
      <c r="G10" s="129"/>
      <c r="H10" s="134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32"/>
      <c r="C11" s="129"/>
      <c r="D11" s="129"/>
      <c r="E11" s="129"/>
      <c r="F11" s="129"/>
      <c r="G11" s="129"/>
      <c r="H11" s="134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11</v>
      </c>
      <c r="D14" s="54">
        <v>0</v>
      </c>
      <c r="E14" s="54">
        <f>C14+D14</f>
        <v>11</v>
      </c>
      <c r="F14" s="54">
        <v>0</v>
      </c>
      <c r="G14" s="54">
        <v>0</v>
      </c>
      <c r="H14" s="55">
        <f>E14+F14+G14</f>
        <v>11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31</v>
      </c>
      <c r="D15" s="54">
        <v>0</v>
      </c>
      <c r="E15" s="54">
        <f>C15+D15</f>
        <v>31</v>
      </c>
      <c r="F15" s="54">
        <v>1</v>
      </c>
      <c r="G15" s="54">
        <v>0</v>
      </c>
      <c r="H15" s="55">
        <f>E15+F15+G15</f>
        <v>32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8</v>
      </c>
      <c r="D16" s="54">
        <v>0</v>
      </c>
      <c r="E16" s="54">
        <f>C16+D16</f>
        <v>8</v>
      </c>
      <c r="F16" s="54">
        <v>1</v>
      </c>
      <c r="G16" s="54">
        <v>0</v>
      </c>
      <c r="H16" s="55">
        <f>E16+F16+G16</f>
        <v>9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51</v>
      </c>
      <c r="D17" s="57">
        <f t="shared" si="0"/>
        <v>0</v>
      </c>
      <c r="E17" s="57">
        <f t="shared" si="0"/>
        <v>51</v>
      </c>
      <c r="F17" s="57">
        <f t="shared" si="0"/>
        <v>2</v>
      </c>
      <c r="G17" s="57">
        <f t="shared" si="0"/>
        <v>0</v>
      </c>
      <c r="H17" s="55">
        <f t="shared" si="0"/>
        <v>53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155</v>
      </c>
      <c r="D19" s="59">
        <v>0</v>
      </c>
      <c r="E19" s="54">
        <f t="shared" ref="E19:E25" si="1">C19+D19</f>
        <v>155</v>
      </c>
      <c r="F19" s="59">
        <v>0</v>
      </c>
      <c r="G19" s="54">
        <v>0</v>
      </c>
      <c r="H19" s="55">
        <f t="shared" ref="H19:H25" si="2">E19+G19</f>
        <v>155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9</v>
      </c>
      <c r="D20" s="59">
        <v>0</v>
      </c>
      <c r="E20" s="54">
        <f t="shared" si="1"/>
        <v>9</v>
      </c>
      <c r="F20" s="59">
        <v>0</v>
      </c>
      <c r="G20" s="54">
        <v>0</v>
      </c>
      <c r="H20" s="55">
        <f t="shared" si="2"/>
        <v>9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7</v>
      </c>
      <c r="D21" s="59">
        <v>0</v>
      </c>
      <c r="E21" s="54">
        <f t="shared" si="1"/>
        <v>7</v>
      </c>
      <c r="F21" s="59">
        <v>0</v>
      </c>
      <c r="G21" s="54">
        <v>0</v>
      </c>
      <c r="H21" s="55">
        <f t="shared" si="2"/>
        <v>7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19</v>
      </c>
      <c r="D22" s="59">
        <v>0</v>
      </c>
      <c r="E22" s="54">
        <f t="shared" si="1"/>
        <v>19</v>
      </c>
      <c r="F22" s="59">
        <v>0</v>
      </c>
      <c r="G22" s="54">
        <v>0</v>
      </c>
      <c r="H22" s="55">
        <f t="shared" si="2"/>
        <v>19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39</v>
      </c>
      <c r="D23" s="59">
        <v>0</v>
      </c>
      <c r="E23" s="54">
        <f t="shared" si="1"/>
        <v>39</v>
      </c>
      <c r="F23" s="59">
        <v>0</v>
      </c>
      <c r="G23" s="54">
        <v>1</v>
      </c>
      <c r="H23" s="55">
        <f t="shared" si="2"/>
        <v>40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108</v>
      </c>
      <c r="D24" s="59">
        <v>0</v>
      </c>
      <c r="E24" s="54">
        <f t="shared" si="1"/>
        <v>108</v>
      </c>
      <c r="F24" s="59">
        <v>0</v>
      </c>
      <c r="G24" s="54">
        <v>5</v>
      </c>
      <c r="H24" s="55">
        <f t="shared" si="2"/>
        <v>113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337</v>
      </c>
      <c r="D26" s="57">
        <f t="shared" si="3"/>
        <v>0</v>
      </c>
      <c r="E26" s="57">
        <f t="shared" si="3"/>
        <v>337</v>
      </c>
      <c r="F26" s="57">
        <f t="shared" si="3"/>
        <v>0</v>
      </c>
      <c r="G26" s="57">
        <f t="shared" si="3"/>
        <v>6</v>
      </c>
      <c r="H26" s="55">
        <f t="shared" si="3"/>
        <v>343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388</v>
      </c>
      <c r="D27" s="42">
        <f t="shared" si="4"/>
        <v>0</v>
      </c>
      <c r="E27" s="42">
        <f t="shared" si="4"/>
        <v>388</v>
      </c>
      <c r="F27" s="42">
        <f t="shared" si="4"/>
        <v>2</v>
      </c>
      <c r="G27" s="42">
        <f t="shared" si="4"/>
        <v>6</v>
      </c>
      <c r="H27" s="61">
        <f t="shared" si="4"/>
        <v>396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28" t="s">
        <v>103</v>
      </c>
      <c r="C31" s="128"/>
      <c r="D31" s="128"/>
      <c r="E31" s="128"/>
      <c r="F31" s="128"/>
      <c r="G31" s="128"/>
      <c r="H31" s="128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54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30" t="s">
        <v>6</v>
      </c>
      <c r="C5" s="130"/>
      <c r="D5" s="130"/>
      <c r="E5" s="130"/>
      <c r="F5" s="130"/>
      <c r="G5" s="130"/>
      <c r="H5" s="130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31" t="s">
        <v>84</v>
      </c>
      <c r="C7" s="118" t="s">
        <v>12</v>
      </c>
      <c r="D7" s="118"/>
      <c r="E7" s="118"/>
      <c r="F7" s="118"/>
      <c r="G7" s="118" t="s">
        <v>13</v>
      </c>
      <c r="H7" s="133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32"/>
      <c r="C8" s="129" t="s">
        <v>18</v>
      </c>
      <c r="D8" s="129"/>
      <c r="E8" s="129"/>
      <c r="F8" s="129" t="s">
        <v>19</v>
      </c>
      <c r="G8" s="129"/>
      <c r="H8" s="134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32"/>
      <c r="C9" s="129" t="s">
        <v>22</v>
      </c>
      <c r="D9" s="129" t="s">
        <v>23</v>
      </c>
      <c r="E9" s="129" t="s">
        <v>24</v>
      </c>
      <c r="F9" s="129"/>
      <c r="G9" s="129"/>
      <c r="H9" s="134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32"/>
      <c r="C10" s="129"/>
      <c r="D10" s="129"/>
      <c r="E10" s="129"/>
      <c r="F10" s="129"/>
      <c r="G10" s="129"/>
      <c r="H10" s="134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32"/>
      <c r="C11" s="129"/>
      <c r="D11" s="129"/>
      <c r="E11" s="129"/>
      <c r="F11" s="129"/>
      <c r="G11" s="129"/>
      <c r="H11" s="134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7</v>
      </c>
      <c r="D14" s="54">
        <v>0</v>
      </c>
      <c r="E14" s="54">
        <f>C14+D14</f>
        <v>7</v>
      </c>
      <c r="F14" s="54">
        <v>0</v>
      </c>
      <c r="G14" s="54">
        <v>0</v>
      </c>
      <c r="H14" s="55">
        <f>E14+F14+G14</f>
        <v>7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22</v>
      </c>
      <c r="D15" s="54">
        <v>0</v>
      </c>
      <c r="E15" s="54">
        <f>C15+D15</f>
        <v>22</v>
      </c>
      <c r="F15" s="54">
        <v>1</v>
      </c>
      <c r="G15" s="54">
        <v>0</v>
      </c>
      <c r="H15" s="55">
        <f>E15+F15+G15</f>
        <v>23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12</v>
      </c>
      <c r="D16" s="54">
        <v>0</v>
      </c>
      <c r="E16" s="54">
        <f>C16+D16</f>
        <v>12</v>
      </c>
      <c r="F16" s="54">
        <v>1</v>
      </c>
      <c r="G16" s="54">
        <v>0</v>
      </c>
      <c r="H16" s="55">
        <f>E16+F16+G16</f>
        <v>13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42</v>
      </c>
      <c r="D17" s="57">
        <f t="shared" si="0"/>
        <v>0</v>
      </c>
      <c r="E17" s="57">
        <f t="shared" si="0"/>
        <v>42</v>
      </c>
      <c r="F17" s="57">
        <f t="shared" si="0"/>
        <v>2</v>
      </c>
      <c r="G17" s="57">
        <f t="shared" si="0"/>
        <v>0</v>
      </c>
      <c r="H17" s="55">
        <f t="shared" si="0"/>
        <v>44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119</v>
      </c>
      <c r="D19" s="59">
        <v>0</v>
      </c>
      <c r="E19" s="54">
        <f t="shared" ref="E19:E25" si="1">C19+D19</f>
        <v>119</v>
      </c>
      <c r="F19" s="59">
        <v>0</v>
      </c>
      <c r="G19" s="54">
        <v>1</v>
      </c>
      <c r="H19" s="55">
        <f t="shared" ref="H19:H25" si="2">E19+G19</f>
        <v>120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7</v>
      </c>
      <c r="D20" s="59">
        <v>0</v>
      </c>
      <c r="E20" s="54">
        <f t="shared" si="1"/>
        <v>7</v>
      </c>
      <c r="F20" s="59">
        <v>0</v>
      </c>
      <c r="G20" s="54">
        <v>0</v>
      </c>
      <c r="H20" s="55">
        <f t="shared" si="2"/>
        <v>7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3</v>
      </c>
      <c r="D21" s="59">
        <v>0</v>
      </c>
      <c r="E21" s="54">
        <f t="shared" si="1"/>
        <v>3</v>
      </c>
      <c r="F21" s="59">
        <v>0</v>
      </c>
      <c r="G21" s="54">
        <v>0</v>
      </c>
      <c r="H21" s="55">
        <f t="shared" si="2"/>
        <v>3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18</v>
      </c>
      <c r="D22" s="59">
        <v>0</v>
      </c>
      <c r="E22" s="54">
        <f t="shared" si="1"/>
        <v>18</v>
      </c>
      <c r="F22" s="59">
        <v>0</v>
      </c>
      <c r="G22" s="54">
        <v>3</v>
      </c>
      <c r="H22" s="55">
        <f t="shared" si="2"/>
        <v>21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1</v>
      </c>
      <c r="D23" s="59">
        <v>0</v>
      </c>
      <c r="E23" s="54">
        <f t="shared" si="1"/>
        <v>1</v>
      </c>
      <c r="F23" s="59">
        <v>0</v>
      </c>
      <c r="G23" s="54">
        <v>0</v>
      </c>
      <c r="H23" s="55">
        <f t="shared" si="2"/>
        <v>1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136</v>
      </c>
      <c r="D24" s="59">
        <v>0</v>
      </c>
      <c r="E24" s="54">
        <f t="shared" si="1"/>
        <v>136</v>
      </c>
      <c r="F24" s="59">
        <v>0</v>
      </c>
      <c r="G24" s="54">
        <v>6</v>
      </c>
      <c r="H24" s="55">
        <f t="shared" si="2"/>
        <v>142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284</v>
      </c>
      <c r="D26" s="57">
        <f t="shared" si="3"/>
        <v>0</v>
      </c>
      <c r="E26" s="57">
        <f t="shared" si="3"/>
        <v>284</v>
      </c>
      <c r="F26" s="57">
        <f t="shared" si="3"/>
        <v>0</v>
      </c>
      <c r="G26" s="57">
        <f t="shared" si="3"/>
        <v>10</v>
      </c>
      <c r="H26" s="55">
        <f t="shared" si="3"/>
        <v>294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326</v>
      </c>
      <c r="D27" s="42">
        <f t="shared" si="4"/>
        <v>0</v>
      </c>
      <c r="E27" s="42">
        <f t="shared" si="4"/>
        <v>326</v>
      </c>
      <c r="F27" s="42">
        <f t="shared" si="4"/>
        <v>2</v>
      </c>
      <c r="G27" s="42">
        <f t="shared" si="4"/>
        <v>10</v>
      </c>
      <c r="H27" s="61">
        <f t="shared" si="4"/>
        <v>338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28" t="s">
        <v>103</v>
      </c>
      <c r="C31" s="128"/>
      <c r="D31" s="128"/>
      <c r="E31" s="128"/>
      <c r="F31" s="128"/>
      <c r="G31" s="128"/>
      <c r="H31" s="128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56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30" t="s">
        <v>6</v>
      </c>
      <c r="C5" s="130"/>
      <c r="D5" s="130"/>
      <c r="E5" s="130"/>
      <c r="F5" s="130"/>
      <c r="G5" s="130"/>
      <c r="H5" s="130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31" t="s">
        <v>84</v>
      </c>
      <c r="C7" s="118" t="s">
        <v>12</v>
      </c>
      <c r="D7" s="118"/>
      <c r="E7" s="118"/>
      <c r="F7" s="118"/>
      <c r="G7" s="118" t="s">
        <v>13</v>
      </c>
      <c r="H7" s="133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32"/>
      <c r="C8" s="129" t="s">
        <v>18</v>
      </c>
      <c r="D8" s="129"/>
      <c r="E8" s="129"/>
      <c r="F8" s="129" t="s">
        <v>19</v>
      </c>
      <c r="G8" s="129"/>
      <c r="H8" s="134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32"/>
      <c r="C9" s="129" t="s">
        <v>22</v>
      </c>
      <c r="D9" s="129" t="s">
        <v>23</v>
      </c>
      <c r="E9" s="129" t="s">
        <v>24</v>
      </c>
      <c r="F9" s="129"/>
      <c r="G9" s="129"/>
      <c r="H9" s="134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32"/>
      <c r="C10" s="129"/>
      <c r="D10" s="129"/>
      <c r="E10" s="129"/>
      <c r="F10" s="129"/>
      <c r="G10" s="129"/>
      <c r="H10" s="134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32"/>
      <c r="C11" s="129"/>
      <c r="D11" s="129"/>
      <c r="E11" s="129"/>
      <c r="F11" s="129"/>
      <c r="G11" s="129"/>
      <c r="H11" s="134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12</v>
      </c>
      <c r="D14" s="54">
        <v>0</v>
      </c>
      <c r="E14" s="54">
        <f>C14+D14</f>
        <v>12</v>
      </c>
      <c r="F14" s="54">
        <v>0</v>
      </c>
      <c r="G14" s="54">
        <v>0</v>
      </c>
      <c r="H14" s="55">
        <f>E14+F14+G14</f>
        <v>12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40</v>
      </c>
      <c r="D15" s="54">
        <v>0</v>
      </c>
      <c r="E15" s="54">
        <f>C15+D15</f>
        <v>40</v>
      </c>
      <c r="F15" s="54">
        <v>0</v>
      </c>
      <c r="G15" s="54">
        <v>0</v>
      </c>
      <c r="H15" s="55">
        <f>E15+F15+G15</f>
        <v>40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11</v>
      </c>
      <c r="D16" s="54">
        <v>0</v>
      </c>
      <c r="E16" s="54">
        <f>C16+D16</f>
        <v>11</v>
      </c>
      <c r="F16" s="54">
        <v>0</v>
      </c>
      <c r="G16" s="54">
        <v>0</v>
      </c>
      <c r="H16" s="55">
        <f>E16+F16+G16</f>
        <v>11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64</v>
      </c>
      <c r="D17" s="57">
        <f t="shared" si="0"/>
        <v>0</v>
      </c>
      <c r="E17" s="57">
        <f t="shared" si="0"/>
        <v>64</v>
      </c>
      <c r="F17" s="57">
        <f t="shared" si="0"/>
        <v>0</v>
      </c>
      <c r="G17" s="57">
        <f t="shared" si="0"/>
        <v>0</v>
      </c>
      <c r="H17" s="55">
        <f t="shared" si="0"/>
        <v>64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257</v>
      </c>
      <c r="D19" s="59">
        <v>0</v>
      </c>
      <c r="E19" s="54">
        <f t="shared" ref="E19:E25" si="1">C19+D19</f>
        <v>257</v>
      </c>
      <c r="F19" s="59">
        <v>0</v>
      </c>
      <c r="G19" s="54">
        <v>0</v>
      </c>
      <c r="H19" s="55">
        <f t="shared" ref="H19:H25" si="2">E19+G19</f>
        <v>257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27</v>
      </c>
      <c r="D20" s="59">
        <v>0</v>
      </c>
      <c r="E20" s="54">
        <f t="shared" si="1"/>
        <v>27</v>
      </c>
      <c r="F20" s="59">
        <v>0</v>
      </c>
      <c r="G20" s="54">
        <v>1</v>
      </c>
      <c r="H20" s="55">
        <f t="shared" si="2"/>
        <v>28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7</v>
      </c>
      <c r="D21" s="59">
        <v>0</v>
      </c>
      <c r="E21" s="54">
        <f t="shared" si="1"/>
        <v>7</v>
      </c>
      <c r="F21" s="59">
        <v>0</v>
      </c>
      <c r="G21" s="54">
        <v>0</v>
      </c>
      <c r="H21" s="55">
        <f t="shared" si="2"/>
        <v>7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19</v>
      </c>
      <c r="D22" s="59">
        <v>0</v>
      </c>
      <c r="E22" s="54">
        <f t="shared" si="1"/>
        <v>19</v>
      </c>
      <c r="F22" s="59">
        <v>0</v>
      </c>
      <c r="G22" s="54">
        <v>0</v>
      </c>
      <c r="H22" s="55">
        <f t="shared" si="2"/>
        <v>19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15</v>
      </c>
      <c r="D23" s="59">
        <v>0</v>
      </c>
      <c r="E23" s="54">
        <f t="shared" si="1"/>
        <v>15</v>
      </c>
      <c r="F23" s="59">
        <v>0</v>
      </c>
      <c r="G23" s="54">
        <v>0</v>
      </c>
      <c r="H23" s="55">
        <f t="shared" si="2"/>
        <v>15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227</v>
      </c>
      <c r="D24" s="59">
        <v>0</v>
      </c>
      <c r="E24" s="54">
        <f t="shared" si="1"/>
        <v>227</v>
      </c>
      <c r="F24" s="59">
        <v>0</v>
      </c>
      <c r="G24" s="54">
        <v>11</v>
      </c>
      <c r="H24" s="55">
        <f t="shared" si="2"/>
        <v>238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552</v>
      </c>
      <c r="D26" s="57">
        <f t="shared" si="3"/>
        <v>0</v>
      </c>
      <c r="E26" s="57">
        <f t="shared" si="3"/>
        <v>552</v>
      </c>
      <c r="F26" s="57">
        <f t="shared" si="3"/>
        <v>0</v>
      </c>
      <c r="G26" s="57">
        <f t="shared" si="3"/>
        <v>12</v>
      </c>
      <c r="H26" s="55">
        <f t="shared" si="3"/>
        <v>564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616</v>
      </c>
      <c r="D27" s="42">
        <f t="shared" si="4"/>
        <v>0</v>
      </c>
      <c r="E27" s="42">
        <f t="shared" si="4"/>
        <v>616</v>
      </c>
      <c r="F27" s="42">
        <f t="shared" si="4"/>
        <v>0</v>
      </c>
      <c r="G27" s="42">
        <f t="shared" si="4"/>
        <v>12</v>
      </c>
      <c r="H27" s="61">
        <f t="shared" si="4"/>
        <v>628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28" t="s">
        <v>103</v>
      </c>
      <c r="C31" s="128"/>
      <c r="D31" s="128"/>
      <c r="E31" s="128"/>
      <c r="F31" s="128"/>
      <c r="G31" s="128"/>
      <c r="H31" s="128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58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30" t="s">
        <v>6</v>
      </c>
      <c r="C5" s="130"/>
      <c r="D5" s="130"/>
      <c r="E5" s="130"/>
      <c r="F5" s="130"/>
      <c r="G5" s="130"/>
      <c r="H5" s="130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31" t="s">
        <v>84</v>
      </c>
      <c r="C7" s="118" t="s">
        <v>12</v>
      </c>
      <c r="D7" s="118"/>
      <c r="E7" s="118"/>
      <c r="F7" s="118"/>
      <c r="G7" s="118" t="s">
        <v>13</v>
      </c>
      <c r="H7" s="133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32"/>
      <c r="C8" s="129" t="s">
        <v>18</v>
      </c>
      <c r="D8" s="129"/>
      <c r="E8" s="129"/>
      <c r="F8" s="129" t="s">
        <v>19</v>
      </c>
      <c r="G8" s="129"/>
      <c r="H8" s="134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32"/>
      <c r="C9" s="129" t="s">
        <v>22</v>
      </c>
      <c r="D9" s="129" t="s">
        <v>23</v>
      </c>
      <c r="E9" s="129" t="s">
        <v>24</v>
      </c>
      <c r="F9" s="129"/>
      <c r="G9" s="129"/>
      <c r="H9" s="134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32"/>
      <c r="C10" s="129"/>
      <c r="D10" s="129"/>
      <c r="E10" s="129"/>
      <c r="F10" s="129"/>
      <c r="G10" s="129"/>
      <c r="H10" s="134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32"/>
      <c r="C11" s="129"/>
      <c r="D11" s="129"/>
      <c r="E11" s="129"/>
      <c r="F11" s="129"/>
      <c r="G11" s="129"/>
      <c r="H11" s="134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0</v>
      </c>
      <c r="D13" s="54">
        <v>1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7</v>
      </c>
      <c r="D14" s="54">
        <v>0</v>
      </c>
      <c r="E14" s="54">
        <f>C14+D14</f>
        <v>7</v>
      </c>
      <c r="F14" s="54">
        <v>1</v>
      </c>
      <c r="G14" s="54">
        <v>0</v>
      </c>
      <c r="H14" s="55">
        <f>E14+F14+G14</f>
        <v>8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19</v>
      </c>
      <c r="D15" s="54">
        <v>1</v>
      </c>
      <c r="E15" s="54">
        <f>C15+D15</f>
        <v>20</v>
      </c>
      <c r="F15" s="54">
        <v>10</v>
      </c>
      <c r="G15" s="54">
        <v>0</v>
      </c>
      <c r="H15" s="55">
        <f>E15+F15+G15</f>
        <v>30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9</v>
      </c>
      <c r="D16" s="54">
        <v>0</v>
      </c>
      <c r="E16" s="54">
        <f>C16+D16</f>
        <v>9</v>
      </c>
      <c r="F16" s="54">
        <v>4</v>
      </c>
      <c r="G16" s="54">
        <v>0</v>
      </c>
      <c r="H16" s="55">
        <f>E16+F16+G16</f>
        <v>13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35</v>
      </c>
      <c r="D17" s="57">
        <f t="shared" si="0"/>
        <v>2</v>
      </c>
      <c r="E17" s="57">
        <f t="shared" si="0"/>
        <v>37</v>
      </c>
      <c r="F17" s="57">
        <f t="shared" si="0"/>
        <v>15</v>
      </c>
      <c r="G17" s="57">
        <f t="shared" si="0"/>
        <v>0</v>
      </c>
      <c r="H17" s="55">
        <f t="shared" si="0"/>
        <v>52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194</v>
      </c>
      <c r="D19" s="59">
        <v>0</v>
      </c>
      <c r="E19" s="54">
        <f t="shared" ref="E19:E25" si="1">C19+D19</f>
        <v>194</v>
      </c>
      <c r="F19" s="59">
        <v>0</v>
      </c>
      <c r="G19" s="54">
        <v>0</v>
      </c>
      <c r="H19" s="55">
        <f t="shared" ref="H19:H25" si="2">E19+G19</f>
        <v>194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17</v>
      </c>
      <c r="D20" s="59">
        <v>0</v>
      </c>
      <c r="E20" s="54">
        <f t="shared" si="1"/>
        <v>17</v>
      </c>
      <c r="F20" s="59">
        <v>0</v>
      </c>
      <c r="G20" s="54">
        <v>0</v>
      </c>
      <c r="H20" s="55">
        <f t="shared" si="2"/>
        <v>17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0</v>
      </c>
      <c r="D21" s="59">
        <v>0</v>
      </c>
      <c r="E21" s="54">
        <f t="shared" si="1"/>
        <v>0</v>
      </c>
      <c r="F21" s="59">
        <v>0</v>
      </c>
      <c r="G21" s="54">
        <v>0</v>
      </c>
      <c r="H21" s="55">
        <f t="shared" si="2"/>
        <v>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17</v>
      </c>
      <c r="D22" s="59">
        <v>0</v>
      </c>
      <c r="E22" s="54">
        <f t="shared" si="1"/>
        <v>17</v>
      </c>
      <c r="F22" s="59">
        <v>0</v>
      </c>
      <c r="G22" s="54">
        <v>0</v>
      </c>
      <c r="H22" s="55">
        <f t="shared" si="2"/>
        <v>17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6</v>
      </c>
      <c r="D23" s="59">
        <v>0</v>
      </c>
      <c r="E23" s="54">
        <f t="shared" si="1"/>
        <v>6</v>
      </c>
      <c r="F23" s="59">
        <v>0</v>
      </c>
      <c r="G23" s="54">
        <v>0</v>
      </c>
      <c r="H23" s="55">
        <f t="shared" si="2"/>
        <v>6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238</v>
      </c>
      <c r="D24" s="59">
        <v>0</v>
      </c>
      <c r="E24" s="54">
        <f t="shared" si="1"/>
        <v>238</v>
      </c>
      <c r="F24" s="59">
        <v>0</v>
      </c>
      <c r="G24" s="54">
        <v>4</v>
      </c>
      <c r="H24" s="55">
        <f t="shared" si="2"/>
        <v>242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472</v>
      </c>
      <c r="D26" s="57">
        <f t="shared" si="3"/>
        <v>0</v>
      </c>
      <c r="E26" s="57">
        <f t="shared" si="3"/>
        <v>472</v>
      </c>
      <c r="F26" s="57">
        <f t="shared" si="3"/>
        <v>0</v>
      </c>
      <c r="G26" s="57">
        <f t="shared" si="3"/>
        <v>4</v>
      </c>
      <c r="H26" s="55">
        <f t="shared" si="3"/>
        <v>476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507</v>
      </c>
      <c r="D27" s="42">
        <f t="shared" si="4"/>
        <v>2</v>
      </c>
      <c r="E27" s="42">
        <f t="shared" si="4"/>
        <v>509</v>
      </c>
      <c r="F27" s="42">
        <f t="shared" si="4"/>
        <v>15</v>
      </c>
      <c r="G27" s="42">
        <f t="shared" si="4"/>
        <v>4</v>
      </c>
      <c r="H27" s="61">
        <f t="shared" si="4"/>
        <v>528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28" t="s">
        <v>103</v>
      </c>
      <c r="C31" s="128"/>
      <c r="D31" s="128"/>
      <c r="E31" s="128"/>
      <c r="F31" s="128"/>
      <c r="G31" s="128"/>
      <c r="H31" s="128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65" customWidth="1"/>
    <col min="2" max="2" width="41.42578125" style="65" customWidth="1"/>
    <col min="3" max="8" width="25.7109375" style="65" customWidth="1"/>
    <col min="9" max="17" width="10.7109375" style="65" customWidth="1"/>
    <col min="18" max="21" width="10.7109375" style="66" customWidth="1"/>
    <col min="22" max="22" width="10.7109375" style="67" customWidth="1"/>
    <col min="23" max="24" width="10.7109375" style="66" customWidth="1"/>
    <col min="25" max="25" width="10.7109375" style="67" customWidth="1"/>
    <col min="26" max="30" width="10.7109375" style="66" customWidth="1"/>
    <col min="31" max="34" width="10.7109375" style="68" customWidth="1"/>
    <col min="35" max="35" width="10.7109375" style="66" customWidth="1"/>
    <col min="36" max="257" width="10.7109375" style="65" customWidth="1"/>
    <col min="258" max="259" width="10.7109375" style="48" customWidth="1"/>
    <col min="260" max="16384" width="10.7109375" style="48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4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39.75" customHeight="1">
      <c r="A5" s="7"/>
      <c r="B5" s="130" t="s">
        <v>6</v>
      </c>
      <c r="C5" s="130"/>
      <c r="D5" s="130"/>
      <c r="E5" s="130"/>
      <c r="F5" s="130"/>
      <c r="G5" s="130"/>
      <c r="H5" s="130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30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31" t="s">
        <v>84</v>
      </c>
      <c r="C7" s="118" t="s">
        <v>12</v>
      </c>
      <c r="D7" s="118"/>
      <c r="E7" s="118"/>
      <c r="F7" s="118"/>
      <c r="G7" s="118" t="s">
        <v>13</v>
      </c>
      <c r="H7" s="133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32"/>
      <c r="C8" s="129" t="s">
        <v>18</v>
      </c>
      <c r="D8" s="129"/>
      <c r="E8" s="129"/>
      <c r="F8" s="129" t="s">
        <v>19</v>
      </c>
      <c r="G8" s="129"/>
      <c r="H8" s="134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32"/>
      <c r="C9" s="129" t="s">
        <v>22</v>
      </c>
      <c r="D9" s="129" t="s">
        <v>23</v>
      </c>
      <c r="E9" s="129" t="s">
        <v>24</v>
      </c>
      <c r="F9" s="129"/>
      <c r="G9" s="129"/>
      <c r="H9" s="134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32"/>
      <c r="C10" s="129"/>
      <c r="D10" s="129"/>
      <c r="E10" s="129"/>
      <c r="F10" s="129"/>
      <c r="G10" s="129"/>
      <c r="H10" s="134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32"/>
      <c r="C11" s="129"/>
      <c r="D11" s="129"/>
      <c r="E11" s="129"/>
      <c r="F11" s="129"/>
      <c r="G11" s="129"/>
      <c r="H11" s="134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f>SUM('TSE:TRE-AP'!C13)</f>
        <v>25</v>
      </c>
      <c r="D13" s="54">
        <f>SUM('TSE:TRE-AP'!D13)</f>
        <v>1</v>
      </c>
      <c r="E13" s="54">
        <f>C13+D13</f>
        <v>26</v>
      </c>
      <c r="F13" s="54">
        <f>SUM('TSE:TRE-AP'!F13)</f>
        <v>5</v>
      </c>
      <c r="G13" s="54">
        <f>SUM('TSE:TRE-AP'!G13)</f>
        <v>0</v>
      </c>
      <c r="H13" s="55">
        <f>E13+F13+G13</f>
        <v>31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f>SUM('TSE:TRE-AP'!C14)</f>
        <v>212</v>
      </c>
      <c r="D14" s="54">
        <f>SUM('TSE:TRE-AP'!D14)</f>
        <v>0</v>
      </c>
      <c r="E14" s="54">
        <f>C14+D14</f>
        <v>212</v>
      </c>
      <c r="F14" s="54">
        <f>SUM('TSE:TRE-AP'!F14)</f>
        <v>18</v>
      </c>
      <c r="G14" s="54">
        <f>SUM('TSE:TRE-AP'!G14)</f>
        <v>2</v>
      </c>
      <c r="H14" s="55">
        <f>E14+F14+G14</f>
        <v>232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f>SUM('TSE:TRE-AP'!C15)</f>
        <v>603</v>
      </c>
      <c r="D15" s="54">
        <f>SUM('TSE:TRE-AP'!D15)</f>
        <v>8</v>
      </c>
      <c r="E15" s="54">
        <f>C15+D15</f>
        <v>611</v>
      </c>
      <c r="F15" s="54">
        <f>SUM('TSE:TRE-AP'!F15)</f>
        <v>71</v>
      </c>
      <c r="G15" s="54">
        <f>SUM('TSE:TRE-AP'!G15)</f>
        <v>1</v>
      </c>
      <c r="H15" s="55">
        <f>E15+F15+G15</f>
        <v>683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f>SUM('TSE:TRE-AP'!C16)</f>
        <v>455</v>
      </c>
      <c r="D16" s="54">
        <f>SUM('TSE:TRE-AP'!D16)</f>
        <v>2</v>
      </c>
      <c r="E16" s="54">
        <f>C16+D16</f>
        <v>457</v>
      </c>
      <c r="F16" s="54">
        <f>SUM('TSE:TRE-AP'!F16)</f>
        <v>70</v>
      </c>
      <c r="G16" s="54">
        <f>SUM('TSE:TRE-AP'!G16)</f>
        <v>3</v>
      </c>
      <c r="H16" s="55">
        <f>E16+F16+G16</f>
        <v>530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1295</v>
      </c>
      <c r="D17" s="57">
        <f t="shared" si="0"/>
        <v>11</v>
      </c>
      <c r="E17" s="57">
        <f t="shared" si="0"/>
        <v>1306</v>
      </c>
      <c r="F17" s="57">
        <f t="shared" si="0"/>
        <v>164</v>
      </c>
      <c r="G17" s="57">
        <f t="shared" si="0"/>
        <v>6</v>
      </c>
      <c r="H17" s="55">
        <f t="shared" si="0"/>
        <v>1476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90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f>SUM('TSE:TRE-AP'!C19)</f>
        <v>4438</v>
      </c>
      <c r="D19" s="59">
        <f>SUM('TSE:TRE-AP'!D19)</f>
        <v>0</v>
      </c>
      <c r="E19" s="54">
        <f t="shared" ref="E19:E25" si="1">C19+D19</f>
        <v>4438</v>
      </c>
      <c r="F19" s="59"/>
      <c r="G19" s="54">
        <f>SUM('TSE:TRE-AP'!G19)</f>
        <v>91</v>
      </c>
      <c r="H19" s="55">
        <f t="shared" ref="H19:H25" si="2">E19+G19</f>
        <v>4529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f>SUM('TSE:TRE-AP'!C20)</f>
        <v>299</v>
      </c>
      <c r="D20" s="59">
        <f>SUM('TSE:TRE-AP'!D20)</f>
        <v>0</v>
      </c>
      <c r="E20" s="54">
        <f t="shared" si="1"/>
        <v>299</v>
      </c>
      <c r="F20" s="59"/>
      <c r="G20" s="54">
        <f>SUM('TSE:TRE-AP'!G20)</f>
        <v>8</v>
      </c>
      <c r="H20" s="55">
        <f t="shared" si="2"/>
        <v>307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f>SUM('TSE:TRE-AP'!C21)</f>
        <v>491</v>
      </c>
      <c r="D21" s="59">
        <f>SUM('TSE:TRE-AP'!D21)</f>
        <v>0</v>
      </c>
      <c r="E21" s="54">
        <f t="shared" si="1"/>
        <v>491</v>
      </c>
      <c r="F21" s="59"/>
      <c r="G21" s="54">
        <f>SUM('TSE:TRE-AP'!G21)</f>
        <v>27</v>
      </c>
      <c r="H21" s="55">
        <f t="shared" si="2"/>
        <v>518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f>SUM('TSE:TRE-AP'!C22)</f>
        <v>771</v>
      </c>
      <c r="D22" s="59">
        <f>SUM('TSE:TRE-AP'!D22)</f>
        <v>0</v>
      </c>
      <c r="E22" s="54">
        <f t="shared" si="1"/>
        <v>771</v>
      </c>
      <c r="F22" s="59"/>
      <c r="G22" s="54">
        <f>SUM('TSE:TRE-AP'!G22)</f>
        <v>48</v>
      </c>
      <c r="H22" s="55">
        <f t="shared" si="2"/>
        <v>819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f>SUM('TSE:TRE-AP'!C23)</f>
        <v>441</v>
      </c>
      <c r="D23" s="59">
        <f>SUM('TSE:TRE-AP'!D23)</f>
        <v>0</v>
      </c>
      <c r="E23" s="54">
        <f t="shared" si="1"/>
        <v>441</v>
      </c>
      <c r="F23" s="59"/>
      <c r="G23" s="54">
        <f>SUM('TSE:TRE-AP'!G23)</f>
        <v>30</v>
      </c>
      <c r="H23" s="55">
        <f t="shared" si="2"/>
        <v>471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f>SUM('TSE:TRE-AP'!C24)</f>
        <v>3576</v>
      </c>
      <c r="D24" s="59">
        <f>SUM('TSE:TRE-AP'!D24)</f>
        <v>0</v>
      </c>
      <c r="E24" s="54">
        <f t="shared" si="1"/>
        <v>3576</v>
      </c>
      <c r="F24" s="59"/>
      <c r="G24" s="54">
        <f>SUM('TSE:TRE-AP'!G24)</f>
        <v>227</v>
      </c>
      <c r="H24" s="55">
        <f t="shared" si="2"/>
        <v>3803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f>SUM('TSE:TRE-AP'!C25)</f>
        <v>0</v>
      </c>
      <c r="D25" s="59">
        <f>SUM('TSE:TRE-AP'!D25)</f>
        <v>0</v>
      </c>
      <c r="E25" s="54">
        <f t="shared" si="1"/>
        <v>0</v>
      </c>
      <c r="F25" s="59"/>
      <c r="G25" s="54">
        <f>SUM('TSE:TRE-AP'!G25)</f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10016</v>
      </c>
      <c r="D26" s="57">
        <f t="shared" si="3"/>
        <v>0</v>
      </c>
      <c r="E26" s="57">
        <f t="shared" si="3"/>
        <v>10016</v>
      </c>
      <c r="F26" s="57">
        <f t="shared" si="3"/>
        <v>0</v>
      </c>
      <c r="G26" s="57">
        <f t="shared" si="3"/>
        <v>431</v>
      </c>
      <c r="H26" s="55">
        <f t="shared" si="3"/>
        <v>10447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11311</v>
      </c>
      <c r="D27" s="42">
        <f t="shared" si="4"/>
        <v>11</v>
      </c>
      <c r="E27" s="42">
        <f t="shared" si="4"/>
        <v>11322</v>
      </c>
      <c r="F27" s="42">
        <f t="shared" si="4"/>
        <v>164</v>
      </c>
      <c r="G27" s="42">
        <f t="shared" si="4"/>
        <v>437</v>
      </c>
      <c r="H27" s="61">
        <f t="shared" si="4"/>
        <v>11923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28" t="s">
        <v>100</v>
      </c>
      <c r="C31" s="128"/>
      <c r="D31" s="128"/>
      <c r="E31" s="128"/>
      <c r="F31" s="128"/>
      <c r="G31" s="128"/>
      <c r="H31" s="128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F8:F11"/>
    <mergeCell ref="E9:E11"/>
    <mergeCell ref="B5:H5"/>
    <mergeCell ref="B7:B11"/>
    <mergeCell ref="C7:F7"/>
    <mergeCell ref="G7:G11"/>
    <mergeCell ref="H7:H11"/>
    <mergeCell ref="C8:E8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60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30" t="s">
        <v>6</v>
      </c>
      <c r="C5" s="130"/>
      <c r="D5" s="130"/>
      <c r="E5" s="130"/>
      <c r="F5" s="130"/>
      <c r="G5" s="130"/>
      <c r="H5" s="130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31" t="s">
        <v>84</v>
      </c>
      <c r="C7" s="118" t="s">
        <v>12</v>
      </c>
      <c r="D7" s="118"/>
      <c r="E7" s="118"/>
      <c r="F7" s="118"/>
      <c r="G7" s="118" t="s">
        <v>13</v>
      </c>
      <c r="H7" s="133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32"/>
      <c r="C8" s="129" t="s">
        <v>18</v>
      </c>
      <c r="D8" s="129"/>
      <c r="E8" s="129"/>
      <c r="F8" s="129" t="s">
        <v>19</v>
      </c>
      <c r="G8" s="129"/>
      <c r="H8" s="134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32"/>
      <c r="C9" s="129" t="s">
        <v>22</v>
      </c>
      <c r="D9" s="129" t="s">
        <v>23</v>
      </c>
      <c r="E9" s="129" t="s">
        <v>24</v>
      </c>
      <c r="F9" s="129"/>
      <c r="G9" s="129"/>
      <c r="H9" s="134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32"/>
      <c r="C10" s="129"/>
      <c r="D10" s="129"/>
      <c r="E10" s="129"/>
      <c r="F10" s="129"/>
      <c r="G10" s="129"/>
      <c r="H10" s="134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32"/>
      <c r="C11" s="129"/>
      <c r="D11" s="129"/>
      <c r="E11" s="129"/>
      <c r="F11" s="129"/>
      <c r="G11" s="129"/>
      <c r="H11" s="134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4</v>
      </c>
      <c r="D14" s="54">
        <v>0</v>
      </c>
      <c r="E14" s="54">
        <f>C14+D14</f>
        <v>4</v>
      </c>
      <c r="F14" s="54">
        <v>0</v>
      </c>
      <c r="G14" s="54">
        <v>0</v>
      </c>
      <c r="H14" s="55">
        <f>E14+F14+G14</f>
        <v>4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14</v>
      </c>
      <c r="D15" s="54">
        <v>0</v>
      </c>
      <c r="E15" s="54">
        <f>C15+D15</f>
        <v>14</v>
      </c>
      <c r="F15" s="54">
        <v>3</v>
      </c>
      <c r="G15" s="54">
        <v>0</v>
      </c>
      <c r="H15" s="55">
        <f>E15+F15+G15</f>
        <v>17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6</v>
      </c>
      <c r="D16" s="54">
        <v>0</v>
      </c>
      <c r="E16" s="54">
        <f>C16+D16</f>
        <v>6</v>
      </c>
      <c r="F16" s="54">
        <v>2</v>
      </c>
      <c r="G16" s="54">
        <v>0</v>
      </c>
      <c r="H16" s="55">
        <f>E16+F16+G16</f>
        <v>8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25</v>
      </c>
      <c r="D17" s="57">
        <f t="shared" si="0"/>
        <v>0</v>
      </c>
      <c r="E17" s="57">
        <f t="shared" si="0"/>
        <v>25</v>
      </c>
      <c r="F17" s="57">
        <f t="shared" si="0"/>
        <v>5</v>
      </c>
      <c r="G17" s="57">
        <f t="shared" si="0"/>
        <v>0</v>
      </c>
      <c r="H17" s="55">
        <f t="shared" si="0"/>
        <v>30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111</v>
      </c>
      <c r="D19" s="59">
        <v>0</v>
      </c>
      <c r="E19" s="54">
        <f t="shared" ref="E19:E25" si="1">C19+D19</f>
        <v>111</v>
      </c>
      <c r="F19" s="59">
        <v>0</v>
      </c>
      <c r="G19" s="54">
        <v>1</v>
      </c>
      <c r="H19" s="55">
        <f t="shared" ref="H19:H25" si="2">E19+G19</f>
        <v>112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3</v>
      </c>
      <c r="D20" s="59">
        <v>0</v>
      </c>
      <c r="E20" s="54">
        <f t="shared" si="1"/>
        <v>3</v>
      </c>
      <c r="F20" s="59">
        <v>0</v>
      </c>
      <c r="G20" s="54">
        <v>0</v>
      </c>
      <c r="H20" s="55">
        <f t="shared" si="2"/>
        <v>3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47</v>
      </c>
      <c r="D21" s="59">
        <v>0</v>
      </c>
      <c r="E21" s="54">
        <f t="shared" si="1"/>
        <v>47</v>
      </c>
      <c r="F21" s="59">
        <v>0</v>
      </c>
      <c r="G21" s="54">
        <v>0</v>
      </c>
      <c r="H21" s="55">
        <f t="shared" si="2"/>
        <v>47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31</v>
      </c>
      <c r="D22" s="59">
        <v>0</v>
      </c>
      <c r="E22" s="54">
        <f t="shared" si="1"/>
        <v>31</v>
      </c>
      <c r="F22" s="59">
        <v>0</v>
      </c>
      <c r="G22" s="54">
        <v>2</v>
      </c>
      <c r="H22" s="55">
        <f t="shared" si="2"/>
        <v>33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24</v>
      </c>
      <c r="D23" s="59">
        <v>0</v>
      </c>
      <c r="E23" s="54">
        <f t="shared" si="1"/>
        <v>24</v>
      </c>
      <c r="F23" s="59">
        <v>0</v>
      </c>
      <c r="G23" s="54">
        <v>2</v>
      </c>
      <c r="H23" s="55">
        <f t="shared" si="2"/>
        <v>26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121</v>
      </c>
      <c r="D24" s="59">
        <v>0</v>
      </c>
      <c r="E24" s="54">
        <f t="shared" si="1"/>
        <v>121</v>
      </c>
      <c r="F24" s="59">
        <v>0</v>
      </c>
      <c r="G24" s="54">
        <v>9</v>
      </c>
      <c r="H24" s="55">
        <f t="shared" si="2"/>
        <v>130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337</v>
      </c>
      <c r="D26" s="57">
        <f t="shared" si="3"/>
        <v>0</v>
      </c>
      <c r="E26" s="57">
        <f t="shared" si="3"/>
        <v>337</v>
      </c>
      <c r="F26" s="57">
        <f t="shared" si="3"/>
        <v>0</v>
      </c>
      <c r="G26" s="57">
        <f t="shared" si="3"/>
        <v>14</v>
      </c>
      <c r="H26" s="55">
        <f t="shared" si="3"/>
        <v>351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362</v>
      </c>
      <c r="D27" s="42">
        <f t="shared" si="4"/>
        <v>0</v>
      </c>
      <c r="E27" s="42">
        <f t="shared" si="4"/>
        <v>362</v>
      </c>
      <c r="F27" s="42">
        <f t="shared" si="4"/>
        <v>5</v>
      </c>
      <c r="G27" s="42">
        <f t="shared" si="4"/>
        <v>14</v>
      </c>
      <c r="H27" s="61">
        <f t="shared" si="4"/>
        <v>381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28" t="s">
        <v>103</v>
      </c>
      <c r="C31" s="128"/>
      <c r="D31" s="128"/>
      <c r="E31" s="128"/>
      <c r="F31" s="128"/>
      <c r="G31" s="128"/>
      <c r="H31" s="128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62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30" t="s">
        <v>6</v>
      </c>
      <c r="C5" s="130"/>
      <c r="D5" s="130"/>
      <c r="E5" s="130"/>
      <c r="F5" s="130"/>
      <c r="G5" s="130"/>
      <c r="H5" s="130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31" t="s">
        <v>84</v>
      </c>
      <c r="C7" s="118" t="s">
        <v>12</v>
      </c>
      <c r="D7" s="118"/>
      <c r="E7" s="118"/>
      <c r="F7" s="118"/>
      <c r="G7" s="118" t="s">
        <v>13</v>
      </c>
      <c r="H7" s="133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32"/>
      <c r="C8" s="129" t="s">
        <v>18</v>
      </c>
      <c r="D8" s="129"/>
      <c r="E8" s="129"/>
      <c r="F8" s="129" t="s">
        <v>19</v>
      </c>
      <c r="G8" s="129"/>
      <c r="H8" s="134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32"/>
      <c r="C9" s="129" t="s">
        <v>22</v>
      </c>
      <c r="D9" s="129" t="s">
        <v>23</v>
      </c>
      <c r="E9" s="129" t="s">
        <v>24</v>
      </c>
      <c r="F9" s="129"/>
      <c r="G9" s="129"/>
      <c r="H9" s="134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32"/>
      <c r="C10" s="129"/>
      <c r="D10" s="129"/>
      <c r="E10" s="129"/>
      <c r="F10" s="129"/>
      <c r="G10" s="129"/>
      <c r="H10" s="134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32"/>
      <c r="C11" s="129"/>
      <c r="D11" s="129"/>
      <c r="E11" s="129"/>
      <c r="F11" s="129"/>
      <c r="G11" s="129"/>
      <c r="H11" s="134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2</v>
      </c>
      <c r="D13" s="54">
        <v>0</v>
      </c>
      <c r="E13" s="54">
        <f>C13+D13</f>
        <v>2</v>
      </c>
      <c r="F13" s="54">
        <v>0</v>
      </c>
      <c r="G13" s="54">
        <v>0</v>
      </c>
      <c r="H13" s="55">
        <f>E13+F13+G13</f>
        <v>2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6</v>
      </c>
      <c r="D14" s="54">
        <v>0</v>
      </c>
      <c r="E14" s="54">
        <f>C14+D14</f>
        <v>6</v>
      </c>
      <c r="F14" s="54">
        <v>2</v>
      </c>
      <c r="G14" s="54">
        <v>0</v>
      </c>
      <c r="H14" s="55">
        <f>E14+F14+G14</f>
        <v>8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28</v>
      </c>
      <c r="D15" s="54">
        <v>0</v>
      </c>
      <c r="E15" s="54">
        <f>C15+D15</f>
        <v>28</v>
      </c>
      <c r="F15" s="54">
        <v>3</v>
      </c>
      <c r="G15" s="54">
        <v>0</v>
      </c>
      <c r="H15" s="55">
        <f>E15+F15+G15</f>
        <v>31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22</v>
      </c>
      <c r="D16" s="54">
        <v>0</v>
      </c>
      <c r="E16" s="54">
        <f>C16+D16</f>
        <v>22</v>
      </c>
      <c r="F16" s="54">
        <v>3</v>
      </c>
      <c r="G16" s="54">
        <v>0</v>
      </c>
      <c r="H16" s="55">
        <f>E16+F16+G16</f>
        <v>25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58</v>
      </c>
      <c r="D17" s="57">
        <f t="shared" si="0"/>
        <v>0</v>
      </c>
      <c r="E17" s="57">
        <f t="shared" si="0"/>
        <v>58</v>
      </c>
      <c r="F17" s="57">
        <f t="shared" si="0"/>
        <v>8</v>
      </c>
      <c r="G17" s="57">
        <f t="shared" si="0"/>
        <v>0</v>
      </c>
      <c r="H17" s="55">
        <f t="shared" si="0"/>
        <v>66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251</v>
      </c>
      <c r="D19" s="59">
        <v>0</v>
      </c>
      <c r="E19" s="54">
        <f t="shared" ref="E19:E25" si="1">C19+D19</f>
        <v>251</v>
      </c>
      <c r="F19" s="59">
        <v>0</v>
      </c>
      <c r="G19" s="54">
        <v>60</v>
      </c>
      <c r="H19" s="55">
        <f t="shared" ref="H19:H25" si="2">E19+G19</f>
        <v>311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36</v>
      </c>
      <c r="D20" s="59">
        <v>0</v>
      </c>
      <c r="E20" s="54">
        <f t="shared" si="1"/>
        <v>36</v>
      </c>
      <c r="F20" s="59">
        <v>0</v>
      </c>
      <c r="G20" s="54">
        <v>1</v>
      </c>
      <c r="H20" s="55">
        <f t="shared" si="2"/>
        <v>37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0</v>
      </c>
      <c r="D21" s="59">
        <v>0</v>
      </c>
      <c r="E21" s="54">
        <f t="shared" si="1"/>
        <v>0</v>
      </c>
      <c r="F21" s="59">
        <v>0</v>
      </c>
      <c r="G21" s="54">
        <v>0</v>
      </c>
      <c r="H21" s="55">
        <f t="shared" si="2"/>
        <v>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53</v>
      </c>
      <c r="D22" s="59">
        <v>0</v>
      </c>
      <c r="E22" s="54">
        <f t="shared" si="1"/>
        <v>53</v>
      </c>
      <c r="F22" s="59">
        <v>0</v>
      </c>
      <c r="G22" s="54">
        <v>3</v>
      </c>
      <c r="H22" s="55">
        <f t="shared" si="2"/>
        <v>56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4</v>
      </c>
      <c r="D23" s="59">
        <v>0</v>
      </c>
      <c r="E23" s="54">
        <f t="shared" si="1"/>
        <v>4</v>
      </c>
      <c r="F23" s="59">
        <v>0</v>
      </c>
      <c r="G23" s="54">
        <v>3</v>
      </c>
      <c r="H23" s="55">
        <f t="shared" si="2"/>
        <v>7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239</v>
      </c>
      <c r="D24" s="59">
        <v>0</v>
      </c>
      <c r="E24" s="54">
        <f t="shared" si="1"/>
        <v>239</v>
      </c>
      <c r="F24" s="59">
        <v>0</v>
      </c>
      <c r="G24" s="54">
        <v>60</v>
      </c>
      <c r="H24" s="55">
        <f t="shared" si="2"/>
        <v>299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583</v>
      </c>
      <c r="D26" s="57">
        <f t="shared" si="3"/>
        <v>0</v>
      </c>
      <c r="E26" s="57">
        <f t="shared" si="3"/>
        <v>583</v>
      </c>
      <c r="F26" s="57">
        <f t="shared" si="3"/>
        <v>0</v>
      </c>
      <c r="G26" s="57">
        <f t="shared" si="3"/>
        <v>127</v>
      </c>
      <c r="H26" s="55">
        <f t="shared" si="3"/>
        <v>710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641</v>
      </c>
      <c r="D27" s="42">
        <f t="shared" si="4"/>
        <v>0</v>
      </c>
      <c r="E27" s="42">
        <f t="shared" si="4"/>
        <v>641</v>
      </c>
      <c r="F27" s="42">
        <f t="shared" si="4"/>
        <v>8</v>
      </c>
      <c r="G27" s="42">
        <f t="shared" si="4"/>
        <v>127</v>
      </c>
      <c r="H27" s="61">
        <f t="shared" si="4"/>
        <v>776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28" t="s">
        <v>103</v>
      </c>
      <c r="C31" s="128"/>
      <c r="D31" s="128"/>
      <c r="E31" s="128"/>
      <c r="F31" s="128"/>
      <c r="G31" s="128"/>
      <c r="H31" s="128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64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30" t="s">
        <v>6</v>
      </c>
      <c r="C5" s="130"/>
      <c r="D5" s="130"/>
      <c r="E5" s="130"/>
      <c r="F5" s="130"/>
      <c r="G5" s="130"/>
      <c r="H5" s="130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31" t="s">
        <v>84</v>
      </c>
      <c r="C7" s="118" t="s">
        <v>12</v>
      </c>
      <c r="D7" s="118"/>
      <c r="E7" s="118"/>
      <c r="F7" s="118"/>
      <c r="G7" s="118" t="s">
        <v>13</v>
      </c>
      <c r="H7" s="133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32"/>
      <c r="C8" s="129" t="s">
        <v>18</v>
      </c>
      <c r="D8" s="129"/>
      <c r="E8" s="129"/>
      <c r="F8" s="129" t="s">
        <v>19</v>
      </c>
      <c r="G8" s="129"/>
      <c r="H8" s="134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32"/>
      <c r="C9" s="129" t="s">
        <v>22</v>
      </c>
      <c r="D9" s="129" t="s">
        <v>23</v>
      </c>
      <c r="E9" s="129" t="s">
        <v>24</v>
      </c>
      <c r="F9" s="129"/>
      <c r="G9" s="129"/>
      <c r="H9" s="134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32"/>
      <c r="C10" s="129"/>
      <c r="D10" s="129"/>
      <c r="E10" s="129"/>
      <c r="F10" s="129"/>
      <c r="G10" s="129"/>
      <c r="H10" s="134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32"/>
      <c r="C11" s="129"/>
      <c r="D11" s="129"/>
      <c r="E11" s="129"/>
      <c r="F11" s="129"/>
      <c r="G11" s="129"/>
      <c r="H11" s="134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4</v>
      </c>
      <c r="D14" s="54">
        <v>0</v>
      </c>
      <c r="E14" s="54">
        <f>C14+D14</f>
        <v>4</v>
      </c>
      <c r="F14" s="54">
        <v>1</v>
      </c>
      <c r="G14" s="54">
        <v>0</v>
      </c>
      <c r="H14" s="55">
        <f>E14+F14+G14</f>
        <v>5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8</v>
      </c>
      <c r="D15" s="54">
        <v>0</v>
      </c>
      <c r="E15" s="54">
        <f>C15+D15</f>
        <v>8</v>
      </c>
      <c r="F15" s="54">
        <v>8</v>
      </c>
      <c r="G15" s="54">
        <v>0</v>
      </c>
      <c r="H15" s="55">
        <f>E15+F15+G15</f>
        <v>16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15</v>
      </c>
      <c r="D16" s="54">
        <v>0</v>
      </c>
      <c r="E16" s="54">
        <f>C16+D16</f>
        <v>15</v>
      </c>
      <c r="F16" s="54">
        <v>2</v>
      </c>
      <c r="G16" s="54">
        <v>0</v>
      </c>
      <c r="H16" s="55">
        <f>E16+F16+G16</f>
        <v>17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28</v>
      </c>
      <c r="D17" s="57">
        <f t="shared" si="0"/>
        <v>0</v>
      </c>
      <c r="E17" s="57">
        <f t="shared" si="0"/>
        <v>28</v>
      </c>
      <c r="F17" s="57">
        <f t="shared" si="0"/>
        <v>11</v>
      </c>
      <c r="G17" s="57">
        <f t="shared" si="0"/>
        <v>0</v>
      </c>
      <c r="H17" s="55">
        <f t="shared" si="0"/>
        <v>39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111</v>
      </c>
      <c r="D19" s="59">
        <v>0</v>
      </c>
      <c r="E19" s="54">
        <f t="shared" ref="E19:E25" si="1">C19+D19</f>
        <v>111</v>
      </c>
      <c r="F19" s="59">
        <v>0</v>
      </c>
      <c r="G19" s="54">
        <v>0</v>
      </c>
      <c r="H19" s="55">
        <f t="shared" ref="H19:H25" si="2">E19+G19</f>
        <v>111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0</v>
      </c>
      <c r="D20" s="59">
        <v>0</v>
      </c>
      <c r="E20" s="54">
        <f t="shared" si="1"/>
        <v>0</v>
      </c>
      <c r="F20" s="59">
        <v>0</v>
      </c>
      <c r="G20" s="54">
        <v>0</v>
      </c>
      <c r="H20" s="55">
        <f t="shared" si="2"/>
        <v>0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1</v>
      </c>
      <c r="D21" s="59">
        <v>0</v>
      </c>
      <c r="E21" s="54">
        <f t="shared" si="1"/>
        <v>1</v>
      </c>
      <c r="F21" s="59">
        <v>0</v>
      </c>
      <c r="G21" s="54">
        <v>0</v>
      </c>
      <c r="H21" s="55">
        <f t="shared" si="2"/>
        <v>1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40</v>
      </c>
      <c r="D22" s="59">
        <v>0</v>
      </c>
      <c r="E22" s="54">
        <f t="shared" si="1"/>
        <v>40</v>
      </c>
      <c r="F22" s="59">
        <v>0</v>
      </c>
      <c r="G22" s="54">
        <v>1</v>
      </c>
      <c r="H22" s="55">
        <f t="shared" si="2"/>
        <v>41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14</v>
      </c>
      <c r="D23" s="59">
        <v>0</v>
      </c>
      <c r="E23" s="54">
        <f t="shared" si="1"/>
        <v>14</v>
      </c>
      <c r="F23" s="59">
        <v>0</v>
      </c>
      <c r="G23" s="54">
        <v>2</v>
      </c>
      <c r="H23" s="55">
        <f t="shared" si="2"/>
        <v>16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105</v>
      </c>
      <c r="D24" s="59">
        <v>0</v>
      </c>
      <c r="E24" s="54">
        <f t="shared" si="1"/>
        <v>105</v>
      </c>
      <c r="F24" s="59">
        <v>0</v>
      </c>
      <c r="G24" s="54">
        <v>2</v>
      </c>
      <c r="H24" s="55">
        <f t="shared" si="2"/>
        <v>107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271</v>
      </c>
      <c r="D26" s="57">
        <f t="shared" si="3"/>
        <v>0</v>
      </c>
      <c r="E26" s="57">
        <f t="shared" si="3"/>
        <v>271</v>
      </c>
      <c r="F26" s="57">
        <f t="shared" si="3"/>
        <v>0</v>
      </c>
      <c r="G26" s="57">
        <f t="shared" si="3"/>
        <v>5</v>
      </c>
      <c r="H26" s="55">
        <f t="shared" si="3"/>
        <v>276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299</v>
      </c>
      <c r="D27" s="42">
        <f t="shared" si="4"/>
        <v>0</v>
      </c>
      <c r="E27" s="42">
        <f t="shared" si="4"/>
        <v>299</v>
      </c>
      <c r="F27" s="42">
        <f t="shared" si="4"/>
        <v>11</v>
      </c>
      <c r="G27" s="42">
        <f t="shared" si="4"/>
        <v>5</v>
      </c>
      <c r="H27" s="61">
        <f t="shared" si="4"/>
        <v>315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28" t="s">
        <v>103</v>
      </c>
      <c r="C31" s="128"/>
      <c r="D31" s="128"/>
      <c r="E31" s="128"/>
      <c r="F31" s="128"/>
      <c r="G31" s="128"/>
      <c r="H31" s="128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66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30" t="s">
        <v>6</v>
      </c>
      <c r="C5" s="130"/>
      <c r="D5" s="130"/>
      <c r="E5" s="130"/>
      <c r="F5" s="130"/>
      <c r="G5" s="130"/>
      <c r="H5" s="130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31" t="s">
        <v>84</v>
      </c>
      <c r="C7" s="118" t="s">
        <v>12</v>
      </c>
      <c r="D7" s="118"/>
      <c r="E7" s="118"/>
      <c r="F7" s="118"/>
      <c r="G7" s="118" t="s">
        <v>13</v>
      </c>
      <c r="H7" s="133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32"/>
      <c r="C8" s="129" t="s">
        <v>18</v>
      </c>
      <c r="D8" s="129"/>
      <c r="E8" s="129"/>
      <c r="F8" s="129" t="s">
        <v>19</v>
      </c>
      <c r="G8" s="129"/>
      <c r="H8" s="134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32"/>
      <c r="C9" s="129" t="s">
        <v>22</v>
      </c>
      <c r="D9" s="129" t="s">
        <v>23</v>
      </c>
      <c r="E9" s="129" t="s">
        <v>24</v>
      </c>
      <c r="F9" s="129"/>
      <c r="G9" s="129"/>
      <c r="H9" s="134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32"/>
      <c r="C10" s="129"/>
      <c r="D10" s="129"/>
      <c r="E10" s="129"/>
      <c r="F10" s="129"/>
      <c r="G10" s="129"/>
      <c r="H10" s="134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32"/>
      <c r="C11" s="129"/>
      <c r="D11" s="129"/>
      <c r="E11" s="129"/>
      <c r="F11" s="129"/>
      <c r="G11" s="129"/>
      <c r="H11" s="134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8</v>
      </c>
      <c r="D14" s="54">
        <v>0</v>
      </c>
      <c r="E14" s="54">
        <f>C14+D14</f>
        <v>8</v>
      </c>
      <c r="F14" s="54">
        <v>0</v>
      </c>
      <c r="G14" s="54">
        <v>0</v>
      </c>
      <c r="H14" s="55">
        <f>E14+F14+G14</f>
        <v>8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34</v>
      </c>
      <c r="D15" s="54">
        <v>0</v>
      </c>
      <c r="E15" s="54">
        <f>C15+D15</f>
        <v>34</v>
      </c>
      <c r="F15" s="54">
        <v>1</v>
      </c>
      <c r="G15" s="54">
        <v>0</v>
      </c>
      <c r="H15" s="55">
        <f>E15+F15+G15</f>
        <v>35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20</v>
      </c>
      <c r="D16" s="54">
        <v>0</v>
      </c>
      <c r="E16" s="54">
        <f>C16+D16</f>
        <v>20</v>
      </c>
      <c r="F16" s="54">
        <v>0</v>
      </c>
      <c r="G16" s="54">
        <v>0</v>
      </c>
      <c r="H16" s="55">
        <f>E16+F16+G16</f>
        <v>20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63</v>
      </c>
      <c r="D17" s="57">
        <f t="shared" si="0"/>
        <v>0</v>
      </c>
      <c r="E17" s="57">
        <f t="shared" si="0"/>
        <v>63</v>
      </c>
      <c r="F17" s="57">
        <f t="shared" si="0"/>
        <v>1</v>
      </c>
      <c r="G17" s="57">
        <f t="shared" si="0"/>
        <v>0</v>
      </c>
      <c r="H17" s="55">
        <f t="shared" si="0"/>
        <v>64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227</v>
      </c>
      <c r="D19" s="59">
        <v>0</v>
      </c>
      <c r="E19" s="54">
        <f t="shared" ref="E19:E25" si="1">C19+D19</f>
        <v>227</v>
      </c>
      <c r="F19" s="59">
        <v>0</v>
      </c>
      <c r="G19" s="54">
        <v>1</v>
      </c>
      <c r="H19" s="55">
        <f t="shared" ref="H19:H25" si="2">E19+G19</f>
        <v>228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8</v>
      </c>
      <c r="D20" s="59">
        <v>0</v>
      </c>
      <c r="E20" s="54">
        <f t="shared" si="1"/>
        <v>8</v>
      </c>
      <c r="F20" s="59">
        <v>0</v>
      </c>
      <c r="G20" s="54">
        <v>0</v>
      </c>
      <c r="H20" s="55">
        <f t="shared" si="2"/>
        <v>8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39</v>
      </c>
      <c r="D21" s="59">
        <v>0</v>
      </c>
      <c r="E21" s="54">
        <f t="shared" si="1"/>
        <v>39</v>
      </c>
      <c r="F21" s="59">
        <v>0</v>
      </c>
      <c r="G21" s="54">
        <v>1</v>
      </c>
      <c r="H21" s="55">
        <f t="shared" si="2"/>
        <v>40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28</v>
      </c>
      <c r="D22" s="59">
        <v>0</v>
      </c>
      <c r="E22" s="54">
        <f t="shared" si="1"/>
        <v>28</v>
      </c>
      <c r="F22" s="59">
        <v>0</v>
      </c>
      <c r="G22" s="54">
        <v>0</v>
      </c>
      <c r="H22" s="55">
        <f t="shared" si="2"/>
        <v>28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11</v>
      </c>
      <c r="D23" s="59">
        <v>0</v>
      </c>
      <c r="E23" s="54">
        <f t="shared" si="1"/>
        <v>11</v>
      </c>
      <c r="F23" s="59">
        <v>0</v>
      </c>
      <c r="G23" s="54">
        <v>0</v>
      </c>
      <c r="H23" s="55">
        <f t="shared" si="2"/>
        <v>11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175</v>
      </c>
      <c r="D24" s="59">
        <v>0</v>
      </c>
      <c r="E24" s="54">
        <f t="shared" si="1"/>
        <v>175</v>
      </c>
      <c r="F24" s="59">
        <v>0</v>
      </c>
      <c r="G24" s="54">
        <v>1</v>
      </c>
      <c r="H24" s="55">
        <f t="shared" si="2"/>
        <v>176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488</v>
      </c>
      <c r="D26" s="57">
        <f t="shared" si="3"/>
        <v>0</v>
      </c>
      <c r="E26" s="57">
        <f t="shared" si="3"/>
        <v>488</v>
      </c>
      <c r="F26" s="57">
        <f t="shared" si="3"/>
        <v>0</v>
      </c>
      <c r="G26" s="57">
        <f t="shared" si="3"/>
        <v>3</v>
      </c>
      <c r="H26" s="55">
        <f t="shared" si="3"/>
        <v>491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551</v>
      </c>
      <c r="D27" s="42">
        <f t="shared" si="4"/>
        <v>0</v>
      </c>
      <c r="E27" s="42">
        <f t="shared" si="4"/>
        <v>551</v>
      </c>
      <c r="F27" s="42">
        <f t="shared" si="4"/>
        <v>1</v>
      </c>
      <c r="G27" s="42">
        <f t="shared" si="4"/>
        <v>3</v>
      </c>
      <c r="H27" s="61">
        <f t="shared" si="4"/>
        <v>555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28" t="s">
        <v>103</v>
      </c>
      <c r="C31" s="128"/>
      <c r="D31" s="128"/>
      <c r="E31" s="128"/>
      <c r="F31" s="128"/>
      <c r="G31" s="128"/>
      <c r="H31" s="128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68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30" t="s">
        <v>6</v>
      </c>
      <c r="C5" s="130"/>
      <c r="D5" s="130"/>
      <c r="E5" s="130"/>
      <c r="F5" s="130"/>
      <c r="G5" s="130"/>
      <c r="H5" s="130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31" t="s">
        <v>84</v>
      </c>
      <c r="C7" s="118" t="s">
        <v>12</v>
      </c>
      <c r="D7" s="118"/>
      <c r="E7" s="118"/>
      <c r="F7" s="118"/>
      <c r="G7" s="118" t="s">
        <v>13</v>
      </c>
      <c r="H7" s="133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32"/>
      <c r="C8" s="129" t="s">
        <v>18</v>
      </c>
      <c r="D8" s="129"/>
      <c r="E8" s="129"/>
      <c r="F8" s="129" t="s">
        <v>19</v>
      </c>
      <c r="G8" s="129"/>
      <c r="H8" s="134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32"/>
      <c r="C9" s="129" t="s">
        <v>22</v>
      </c>
      <c r="D9" s="129" t="s">
        <v>23</v>
      </c>
      <c r="E9" s="129" t="s">
        <v>24</v>
      </c>
      <c r="F9" s="129"/>
      <c r="G9" s="129"/>
      <c r="H9" s="134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32"/>
      <c r="C10" s="129"/>
      <c r="D10" s="129"/>
      <c r="E10" s="129"/>
      <c r="F10" s="129"/>
      <c r="G10" s="129"/>
      <c r="H10" s="134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32"/>
      <c r="C11" s="129"/>
      <c r="D11" s="129"/>
      <c r="E11" s="129"/>
      <c r="F11" s="129"/>
      <c r="G11" s="129"/>
      <c r="H11" s="134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7</v>
      </c>
      <c r="D14" s="54">
        <v>0</v>
      </c>
      <c r="E14" s="54">
        <f>C14+D14</f>
        <v>7</v>
      </c>
      <c r="F14" s="54">
        <v>0</v>
      </c>
      <c r="G14" s="54">
        <v>0</v>
      </c>
      <c r="H14" s="55">
        <f>E14+F14+G14</f>
        <v>7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13</v>
      </c>
      <c r="D15" s="54">
        <v>0</v>
      </c>
      <c r="E15" s="54">
        <f>C15+D15</f>
        <v>13</v>
      </c>
      <c r="F15" s="54">
        <v>0</v>
      </c>
      <c r="G15" s="54">
        <v>0</v>
      </c>
      <c r="H15" s="55">
        <f>E15+F15+G15</f>
        <v>13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21</v>
      </c>
      <c r="D16" s="54">
        <v>0</v>
      </c>
      <c r="E16" s="54">
        <f>C16+D16</f>
        <v>21</v>
      </c>
      <c r="F16" s="54">
        <v>0</v>
      </c>
      <c r="G16" s="54">
        <v>0</v>
      </c>
      <c r="H16" s="55">
        <f>E16+F16+G16</f>
        <v>21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42</v>
      </c>
      <c r="D17" s="57">
        <f t="shared" si="0"/>
        <v>0</v>
      </c>
      <c r="E17" s="57">
        <f t="shared" si="0"/>
        <v>42</v>
      </c>
      <c r="F17" s="57">
        <f t="shared" si="0"/>
        <v>0</v>
      </c>
      <c r="G17" s="57">
        <f t="shared" si="0"/>
        <v>0</v>
      </c>
      <c r="H17" s="55">
        <f t="shared" si="0"/>
        <v>42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74</v>
      </c>
      <c r="D19" s="59">
        <v>0</v>
      </c>
      <c r="E19" s="54">
        <f t="shared" ref="E19:E25" si="1">C19+D19</f>
        <v>74</v>
      </c>
      <c r="F19" s="59">
        <v>0</v>
      </c>
      <c r="G19" s="54">
        <v>4</v>
      </c>
      <c r="H19" s="55">
        <f t="shared" ref="H19:H25" si="2">E19+G19</f>
        <v>78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10</v>
      </c>
      <c r="D20" s="59">
        <v>0</v>
      </c>
      <c r="E20" s="54">
        <f t="shared" si="1"/>
        <v>10</v>
      </c>
      <c r="F20" s="59">
        <v>0</v>
      </c>
      <c r="G20" s="54">
        <v>1</v>
      </c>
      <c r="H20" s="55">
        <f t="shared" si="2"/>
        <v>11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0</v>
      </c>
      <c r="D21" s="59">
        <v>0</v>
      </c>
      <c r="E21" s="54">
        <f t="shared" si="1"/>
        <v>0</v>
      </c>
      <c r="F21" s="59">
        <v>0</v>
      </c>
      <c r="G21" s="54">
        <v>0</v>
      </c>
      <c r="H21" s="55">
        <f t="shared" si="2"/>
        <v>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21</v>
      </c>
      <c r="D22" s="59">
        <v>0</v>
      </c>
      <c r="E22" s="54">
        <f t="shared" si="1"/>
        <v>21</v>
      </c>
      <c r="F22" s="59">
        <v>0</v>
      </c>
      <c r="G22" s="54">
        <v>2</v>
      </c>
      <c r="H22" s="55">
        <f t="shared" si="2"/>
        <v>23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7</v>
      </c>
      <c r="D23" s="59">
        <v>0</v>
      </c>
      <c r="E23" s="54">
        <f t="shared" si="1"/>
        <v>7</v>
      </c>
      <c r="F23" s="59">
        <v>0</v>
      </c>
      <c r="G23" s="54">
        <v>2</v>
      </c>
      <c r="H23" s="55">
        <f t="shared" si="2"/>
        <v>9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38</v>
      </c>
      <c r="D24" s="59">
        <v>0</v>
      </c>
      <c r="E24" s="54">
        <f t="shared" si="1"/>
        <v>38</v>
      </c>
      <c r="F24" s="59">
        <v>0</v>
      </c>
      <c r="G24" s="54">
        <v>7</v>
      </c>
      <c r="H24" s="55">
        <f t="shared" si="2"/>
        <v>45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150</v>
      </c>
      <c r="D26" s="57">
        <f t="shared" si="3"/>
        <v>0</v>
      </c>
      <c r="E26" s="57">
        <f t="shared" si="3"/>
        <v>150</v>
      </c>
      <c r="F26" s="57">
        <f t="shared" si="3"/>
        <v>0</v>
      </c>
      <c r="G26" s="57">
        <f t="shared" si="3"/>
        <v>16</v>
      </c>
      <c r="H26" s="55">
        <f t="shared" si="3"/>
        <v>166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192</v>
      </c>
      <c r="D27" s="42">
        <f t="shared" si="4"/>
        <v>0</v>
      </c>
      <c r="E27" s="42">
        <f t="shared" si="4"/>
        <v>192</v>
      </c>
      <c r="F27" s="42">
        <f t="shared" si="4"/>
        <v>0</v>
      </c>
      <c r="G27" s="42">
        <f t="shared" si="4"/>
        <v>16</v>
      </c>
      <c r="H27" s="61">
        <f t="shared" si="4"/>
        <v>208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28" t="s">
        <v>103</v>
      </c>
      <c r="C31" s="128"/>
      <c r="D31" s="128"/>
      <c r="E31" s="128"/>
      <c r="F31" s="128"/>
      <c r="G31" s="128"/>
      <c r="H31" s="128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70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30" t="s">
        <v>6</v>
      </c>
      <c r="C5" s="130"/>
      <c r="D5" s="130"/>
      <c r="E5" s="130"/>
      <c r="F5" s="130"/>
      <c r="G5" s="130"/>
      <c r="H5" s="130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31" t="s">
        <v>84</v>
      </c>
      <c r="C7" s="118" t="s">
        <v>12</v>
      </c>
      <c r="D7" s="118"/>
      <c r="E7" s="118"/>
      <c r="F7" s="118"/>
      <c r="G7" s="118" t="s">
        <v>13</v>
      </c>
      <c r="H7" s="133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32"/>
      <c r="C8" s="129" t="s">
        <v>18</v>
      </c>
      <c r="D8" s="129"/>
      <c r="E8" s="129"/>
      <c r="F8" s="129" t="s">
        <v>19</v>
      </c>
      <c r="G8" s="129"/>
      <c r="H8" s="134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32"/>
      <c r="C9" s="129" t="s">
        <v>22</v>
      </c>
      <c r="D9" s="129" t="s">
        <v>23</v>
      </c>
      <c r="E9" s="129" t="s">
        <v>24</v>
      </c>
      <c r="F9" s="129"/>
      <c r="G9" s="129"/>
      <c r="H9" s="134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32"/>
      <c r="C10" s="129"/>
      <c r="D10" s="129"/>
      <c r="E10" s="129"/>
      <c r="F10" s="129"/>
      <c r="G10" s="129"/>
      <c r="H10" s="134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32"/>
      <c r="C11" s="129"/>
      <c r="D11" s="129"/>
      <c r="E11" s="129"/>
      <c r="F11" s="129"/>
      <c r="G11" s="129"/>
      <c r="H11" s="134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8</v>
      </c>
      <c r="D14" s="54">
        <v>0</v>
      </c>
      <c r="E14" s="54">
        <f>C14+D14</f>
        <v>8</v>
      </c>
      <c r="F14" s="54">
        <v>0</v>
      </c>
      <c r="G14" s="54">
        <v>0</v>
      </c>
      <c r="H14" s="55">
        <f>E14+F14+G14</f>
        <v>8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25</v>
      </c>
      <c r="D15" s="54">
        <v>0</v>
      </c>
      <c r="E15" s="54">
        <f>C15+D15</f>
        <v>25</v>
      </c>
      <c r="F15" s="54">
        <v>0</v>
      </c>
      <c r="G15" s="54">
        <v>0</v>
      </c>
      <c r="H15" s="55">
        <f>E15+F15+G15</f>
        <v>25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22</v>
      </c>
      <c r="D16" s="54">
        <v>0</v>
      </c>
      <c r="E16" s="54">
        <f>C16+D16</f>
        <v>22</v>
      </c>
      <c r="F16" s="54">
        <v>0</v>
      </c>
      <c r="G16" s="54">
        <v>0</v>
      </c>
      <c r="H16" s="55">
        <f>E16+F16+G16</f>
        <v>22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56</v>
      </c>
      <c r="D17" s="57">
        <f t="shared" si="0"/>
        <v>0</v>
      </c>
      <c r="E17" s="57">
        <f t="shared" si="0"/>
        <v>56</v>
      </c>
      <c r="F17" s="57">
        <f t="shared" si="0"/>
        <v>0</v>
      </c>
      <c r="G17" s="57">
        <f t="shared" si="0"/>
        <v>0</v>
      </c>
      <c r="H17" s="55">
        <f t="shared" si="0"/>
        <v>56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163</v>
      </c>
      <c r="D19" s="59">
        <v>0</v>
      </c>
      <c r="E19" s="54">
        <f t="shared" ref="E19:E25" si="1">C19+D19</f>
        <v>163</v>
      </c>
      <c r="F19" s="59">
        <v>0</v>
      </c>
      <c r="G19" s="54">
        <v>0</v>
      </c>
      <c r="H19" s="55">
        <f t="shared" ref="H19:H25" si="2">E19+G19</f>
        <v>163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7</v>
      </c>
      <c r="D20" s="59">
        <v>0</v>
      </c>
      <c r="E20" s="54">
        <f t="shared" si="1"/>
        <v>7</v>
      </c>
      <c r="F20" s="59">
        <v>0</v>
      </c>
      <c r="G20" s="54">
        <v>0</v>
      </c>
      <c r="H20" s="55">
        <f t="shared" si="2"/>
        <v>7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20</v>
      </c>
      <c r="D21" s="59">
        <v>0</v>
      </c>
      <c r="E21" s="54">
        <f t="shared" si="1"/>
        <v>20</v>
      </c>
      <c r="F21" s="59">
        <v>0</v>
      </c>
      <c r="G21" s="54">
        <v>0</v>
      </c>
      <c r="H21" s="55">
        <f t="shared" si="2"/>
        <v>20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1</v>
      </c>
      <c r="D22" s="59">
        <v>0</v>
      </c>
      <c r="E22" s="54">
        <f t="shared" si="1"/>
        <v>1</v>
      </c>
      <c r="F22" s="59">
        <v>0</v>
      </c>
      <c r="G22" s="54">
        <v>0</v>
      </c>
      <c r="H22" s="55">
        <f t="shared" si="2"/>
        <v>1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0</v>
      </c>
      <c r="D23" s="59">
        <v>0</v>
      </c>
      <c r="E23" s="54">
        <f t="shared" si="1"/>
        <v>0</v>
      </c>
      <c r="F23" s="59">
        <v>0</v>
      </c>
      <c r="G23" s="54">
        <v>0</v>
      </c>
      <c r="H23" s="55">
        <f t="shared" si="2"/>
        <v>0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138</v>
      </c>
      <c r="D24" s="59">
        <v>0</v>
      </c>
      <c r="E24" s="54">
        <f t="shared" si="1"/>
        <v>138</v>
      </c>
      <c r="F24" s="59">
        <v>0</v>
      </c>
      <c r="G24" s="54">
        <v>1</v>
      </c>
      <c r="H24" s="55">
        <f t="shared" si="2"/>
        <v>139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329</v>
      </c>
      <c r="D26" s="57">
        <f t="shared" si="3"/>
        <v>0</v>
      </c>
      <c r="E26" s="57">
        <f t="shared" si="3"/>
        <v>329</v>
      </c>
      <c r="F26" s="57">
        <f t="shared" si="3"/>
        <v>0</v>
      </c>
      <c r="G26" s="57">
        <f t="shared" si="3"/>
        <v>1</v>
      </c>
      <c r="H26" s="55">
        <f t="shared" si="3"/>
        <v>330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385</v>
      </c>
      <c r="D27" s="42">
        <f t="shared" si="4"/>
        <v>0</v>
      </c>
      <c r="E27" s="42">
        <f t="shared" si="4"/>
        <v>385</v>
      </c>
      <c r="F27" s="42">
        <f t="shared" si="4"/>
        <v>0</v>
      </c>
      <c r="G27" s="42">
        <f t="shared" si="4"/>
        <v>1</v>
      </c>
      <c r="H27" s="61">
        <f t="shared" si="4"/>
        <v>386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28" t="s">
        <v>103</v>
      </c>
      <c r="C31" s="128"/>
      <c r="D31" s="128"/>
      <c r="E31" s="128"/>
      <c r="F31" s="128"/>
      <c r="G31" s="128"/>
      <c r="H31" s="128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72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30" t="s">
        <v>6</v>
      </c>
      <c r="C5" s="130"/>
      <c r="D5" s="130"/>
      <c r="E5" s="130"/>
      <c r="F5" s="130"/>
      <c r="G5" s="130"/>
      <c r="H5" s="130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31" t="s">
        <v>84</v>
      </c>
      <c r="C7" s="118" t="s">
        <v>12</v>
      </c>
      <c r="D7" s="118"/>
      <c r="E7" s="118"/>
      <c r="F7" s="118"/>
      <c r="G7" s="118" t="s">
        <v>13</v>
      </c>
      <c r="H7" s="133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32"/>
      <c r="C8" s="129" t="s">
        <v>18</v>
      </c>
      <c r="D8" s="129"/>
      <c r="E8" s="129"/>
      <c r="F8" s="129" t="s">
        <v>19</v>
      </c>
      <c r="G8" s="129"/>
      <c r="H8" s="134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32"/>
      <c r="C9" s="129" t="s">
        <v>22</v>
      </c>
      <c r="D9" s="129" t="s">
        <v>23</v>
      </c>
      <c r="E9" s="129" t="s">
        <v>24</v>
      </c>
      <c r="F9" s="129"/>
      <c r="G9" s="129"/>
      <c r="H9" s="134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32"/>
      <c r="C10" s="129"/>
      <c r="D10" s="129"/>
      <c r="E10" s="129"/>
      <c r="F10" s="129"/>
      <c r="G10" s="129"/>
      <c r="H10" s="134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32"/>
      <c r="C11" s="129"/>
      <c r="D11" s="129"/>
      <c r="E11" s="129"/>
      <c r="F11" s="129"/>
      <c r="G11" s="129"/>
      <c r="H11" s="134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12</v>
      </c>
      <c r="D14" s="54">
        <v>0</v>
      </c>
      <c r="E14" s="54">
        <f>C14+D14</f>
        <v>12</v>
      </c>
      <c r="F14" s="54">
        <v>1</v>
      </c>
      <c r="G14" s="54">
        <v>0</v>
      </c>
      <c r="H14" s="55">
        <f>E14+F14+G14</f>
        <v>13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40</v>
      </c>
      <c r="D15" s="54">
        <v>0</v>
      </c>
      <c r="E15" s="54">
        <f>C15+D15</f>
        <v>40</v>
      </c>
      <c r="F15" s="54">
        <v>0</v>
      </c>
      <c r="G15" s="54">
        <v>1</v>
      </c>
      <c r="H15" s="55">
        <f>E15+F15+G15</f>
        <v>41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18</v>
      </c>
      <c r="D16" s="54">
        <v>0</v>
      </c>
      <c r="E16" s="54">
        <f>C16+D16</f>
        <v>18</v>
      </c>
      <c r="F16" s="54">
        <v>0</v>
      </c>
      <c r="G16" s="54">
        <v>0</v>
      </c>
      <c r="H16" s="55">
        <f>E16+F16+G16</f>
        <v>18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71</v>
      </c>
      <c r="D17" s="57">
        <f t="shared" si="0"/>
        <v>0</v>
      </c>
      <c r="E17" s="57">
        <f t="shared" si="0"/>
        <v>71</v>
      </c>
      <c r="F17" s="57">
        <f t="shared" si="0"/>
        <v>1</v>
      </c>
      <c r="G17" s="57">
        <f t="shared" si="0"/>
        <v>1</v>
      </c>
      <c r="H17" s="55">
        <f t="shared" si="0"/>
        <v>73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545</v>
      </c>
      <c r="D19" s="59">
        <v>0</v>
      </c>
      <c r="E19" s="54">
        <f t="shared" ref="E19:E25" si="1">C19+D19</f>
        <v>545</v>
      </c>
      <c r="F19" s="59">
        <v>0</v>
      </c>
      <c r="G19" s="54">
        <v>8</v>
      </c>
      <c r="H19" s="55">
        <f t="shared" ref="H19:H25" si="2">E19+G19</f>
        <v>553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14</v>
      </c>
      <c r="D20" s="59">
        <v>0</v>
      </c>
      <c r="E20" s="54">
        <f t="shared" si="1"/>
        <v>14</v>
      </c>
      <c r="F20" s="59">
        <v>0</v>
      </c>
      <c r="G20" s="54">
        <v>0</v>
      </c>
      <c r="H20" s="55">
        <f t="shared" si="2"/>
        <v>14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77</v>
      </c>
      <c r="D21" s="59">
        <v>0</v>
      </c>
      <c r="E21" s="54">
        <f t="shared" si="1"/>
        <v>77</v>
      </c>
      <c r="F21" s="59">
        <v>0</v>
      </c>
      <c r="G21" s="54">
        <v>15</v>
      </c>
      <c r="H21" s="55">
        <f t="shared" si="2"/>
        <v>92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4</v>
      </c>
      <c r="D22" s="59">
        <v>0</v>
      </c>
      <c r="E22" s="54">
        <f t="shared" si="1"/>
        <v>4</v>
      </c>
      <c r="F22" s="59">
        <v>0</v>
      </c>
      <c r="G22" s="54">
        <v>8</v>
      </c>
      <c r="H22" s="55">
        <f t="shared" si="2"/>
        <v>12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42</v>
      </c>
      <c r="D23" s="59">
        <v>0</v>
      </c>
      <c r="E23" s="54">
        <f t="shared" si="1"/>
        <v>42</v>
      </c>
      <c r="F23" s="59">
        <v>0</v>
      </c>
      <c r="G23" s="54">
        <v>1</v>
      </c>
      <c r="H23" s="55">
        <f t="shared" si="2"/>
        <v>43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437</v>
      </c>
      <c r="D24" s="59">
        <v>0</v>
      </c>
      <c r="E24" s="54">
        <f t="shared" si="1"/>
        <v>437</v>
      </c>
      <c r="F24" s="59">
        <v>0</v>
      </c>
      <c r="G24" s="54">
        <v>38</v>
      </c>
      <c r="H24" s="55">
        <f t="shared" si="2"/>
        <v>475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1119</v>
      </c>
      <c r="D26" s="57">
        <f t="shared" si="3"/>
        <v>0</v>
      </c>
      <c r="E26" s="57">
        <f t="shared" si="3"/>
        <v>1119</v>
      </c>
      <c r="F26" s="57">
        <f t="shared" si="3"/>
        <v>0</v>
      </c>
      <c r="G26" s="57">
        <f t="shared" si="3"/>
        <v>70</v>
      </c>
      <c r="H26" s="55">
        <f t="shared" si="3"/>
        <v>1189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1190</v>
      </c>
      <c r="D27" s="42">
        <f t="shared" si="4"/>
        <v>0</v>
      </c>
      <c r="E27" s="42">
        <f t="shared" si="4"/>
        <v>1190</v>
      </c>
      <c r="F27" s="42">
        <f t="shared" si="4"/>
        <v>1</v>
      </c>
      <c r="G27" s="42">
        <f t="shared" si="4"/>
        <v>71</v>
      </c>
      <c r="H27" s="61">
        <f t="shared" si="4"/>
        <v>1262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28" t="s">
        <v>103</v>
      </c>
      <c r="C31" s="128"/>
      <c r="D31" s="128"/>
      <c r="E31" s="128"/>
      <c r="F31" s="128"/>
      <c r="G31" s="128"/>
      <c r="H31" s="128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74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30" t="s">
        <v>6</v>
      </c>
      <c r="C5" s="130"/>
      <c r="D5" s="130"/>
      <c r="E5" s="130"/>
      <c r="F5" s="130"/>
      <c r="G5" s="130"/>
      <c r="H5" s="130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31" t="s">
        <v>84</v>
      </c>
      <c r="C7" s="118" t="s">
        <v>12</v>
      </c>
      <c r="D7" s="118"/>
      <c r="E7" s="118"/>
      <c r="F7" s="118"/>
      <c r="G7" s="118" t="s">
        <v>13</v>
      </c>
      <c r="H7" s="133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32"/>
      <c r="C8" s="129" t="s">
        <v>18</v>
      </c>
      <c r="D8" s="129"/>
      <c r="E8" s="129"/>
      <c r="F8" s="129" t="s">
        <v>19</v>
      </c>
      <c r="G8" s="129"/>
      <c r="H8" s="134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32"/>
      <c r="C9" s="129" t="s">
        <v>22</v>
      </c>
      <c r="D9" s="129" t="s">
        <v>23</v>
      </c>
      <c r="E9" s="129" t="s">
        <v>24</v>
      </c>
      <c r="F9" s="129"/>
      <c r="G9" s="129"/>
      <c r="H9" s="134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32"/>
      <c r="C10" s="129"/>
      <c r="D10" s="129"/>
      <c r="E10" s="129"/>
      <c r="F10" s="129"/>
      <c r="G10" s="129"/>
      <c r="H10" s="134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32"/>
      <c r="C11" s="129"/>
      <c r="D11" s="129"/>
      <c r="E11" s="129"/>
      <c r="F11" s="129"/>
      <c r="G11" s="129"/>
      <c r="H11" s="134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2</v>
      </c>
      <c r="D14" s="54">
        <v>0</v>
      </c>
      <c r="E14" s="54">
        <f>C14+D14</f>
        <v>2</v>
      </c>
      <c r="F14" s="54">
        <v>2</v>
      </c>
      <c r="G14" s="54">
        <v>0</v>
      </c>
      <c r="H14" s="55">
        <f>E14+F14+G14</f>
        <v>4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16</v>
      </c>
      <c r="D15" s="54">
        <v>1</v>
      </c>
      <c r="E15" s="54">
        <f>C15+D15</f>
        <v>17</v>
      </c>
      <c r="F15" s="54">
        <v>3</v>
      </c>
      <c r="G15" s="54">
        <v>0</v>
      </c>
      <c r="H15" s="55">
        <f>E15+F15+G15</f>
        <v>20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9</v>
      </c>
      <c r="D16" s="54">
        <v>0</v>
      </c>
      <c r="E16" s="54">
        <f>C16+D16</f>
        <v>9</v>
      </c>
      <c r="F16" s="54">
        <v>3</v>
      </c>
      <c r="G16" s="54">
        <v>0</v>
      </c>
      <c r="H16" s="55">
        <f>E16+F16+G16</f>
        <v>12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28</v>
      </c>
      <c r="D17" s="57">
        <f t="shared" si="0"/>
        <v>1</v>
      </c>
      <c r="E17" s="57">
        <f t="shared" si="0"/>
        <v>29</v>
      </c>
      <c r="F17" s="57">
        <f t="shared" si="0"/>
        <v>8</v>
      </c>
      <c r="G17" s="57">
        <f t="shared" si="0"/>
        <v>0</v>
      </c>
      <c r="H17" s="55">
        <f t="shared" si="0"/>
        <v>37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71</v>
      </c>
      <c r="D19" s="59">
        <v>0</v>
      </c>
      <c r="E19" s="54">
        <f t="shared" ref="E19:E25" si="1">C19+D19</f>
        <v>71</v>
      </c>
      <c r="F19" s="59">
        <v>0</v>
      </c>
      <c r="G19" s="54">
        <v>0</v>
      </c>
      <c r="H19" s="55">
        <f t="shared" ref="H19:H25" si="2">E19+G19</f>
        <v>71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22</v>
      </c>
      <c r="D20" s="59">
        <v>0</v>
      </c>
      <c r="E20" s="54">
        <f t="shared" si="1"/>
        <v>22</v>
      </c>
      <c r="F20" s="59">
        <v>0</v>
      </c>
      <c r="G20" s="54">
        <v>0</v>
      </c>
      <c r="H20" s="55">
        <f t="shared" si="2"/>
        <v>22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0</v>
      </c>
      <c r="D21" s="59">
        <v>0</v>
      </c>
      <c r="E21" s="54">
        <f t="shared" si="1"/>
        <v>0</v>
      </c>
      <c r="F21" s="59">
        <v>0</v>
      </c>
      <c r="G21" s="54">
        <v>0</v>
      </c>
      <c r="H21" s="55">
        <f t="shared" si="2"/>
        <v>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4</v>
      </c>
      <c r="D22" s="59">
        <v>0</v>
      </c>
      <c r="E22" s="54">
        <f t="shared" si="1"/>
        <v>4</v>
      </c>
      <c r="F22" s="59">
        <v>0</v>
      </c>
      <c r="G22" s="54">
        <v>0</v>
      </c>
      <c r="H22" s="55">
        <f t="shared" si="2"/>
        <v>4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0</v>
      </c>
      <c r="D23" s="59">
        <v>0</v>
      </c>
      <c r="E23" s="54">
        <f t="shared" si="1"/>
        <v>0</v>
      </c>
      <c r="F23" s="59">
        <v>0</v>
      </c>
      <c r="G23" s="54">
        <v>0</v>
      </c>
      <c r="H23" s="55">
        <f t="shared" si="2"/>
        <v>0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91</v>
      </c>
      <c r="D24" s="59">
        <v>0</v>
      </c>
      <c r="E24" s="54">
        <f t="shared" si="1"/>
        <v>91</v>
      </c>
      <c r="F24" s="59">
        <v>0</v>
      </c>
      <c r="G24" s="54">
        <v>1</v>
      </c>
      <c r="H24" s="55">
        <f t="shared" si="2"/>
        <v>92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188</v>
      </c>
      <c r="D26" s="57">
        <f t="shared" si="3"/>
        <v>0</v>
      </c>
      <c r="E26" s="57">
        <f t="shared" si="3"/>
        <v>188</v>
      </c>
      <c r="F26" s="57">
        <f t="shared" si="3"/>
        <v>0</v>
      </c>
      <c r="G26" s="57">
        <f t="shared" si="3"/>
        <v>1</v>
      </c>
      <c r="H26" s="55">
        <f t="shared" si="3"/>
        <v>189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216</v>
      </c>
      <c r="D27" s="42">
        <f t="shared" si="4"/>
        <v>1</v>
      </c>
      <c r="E27" s="42">
        <f t="shared" si="4"/>
        <v>217</v>
      </c>
      <c r="F27" s="42">
        <f t="shared" si="4"/>
        <v>8</v>
      </c>
      <c r="G27" s="42">
        <f t="shared" si="4"/>
        <v>1</v>
      </c>
      <c r="H27" s="61">
        <f t="shared" si="4"/>
        <v>226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28" t="s">
        <v>103</v>
      </c>
      <c r="C31" s="128"/>
      <c r="D31" s="128"/>
      <c r="E31" s="128"/>
      <c r="F31" s="128"/>
      <c r="G31" s="128"/>
      <c r="H31" s="128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76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30" t="s">
        <v>6</v>
      </c>
      <c r="C5" s="130"/>
      <c r="D5" s="130"/>
      <c r="E5" s="130"/>
      <c r="F5" s="130"/>
      <c r="G5" s="130"/>
      <c r="H5" s="130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31" t="s">
        <v>84</v>
      </c>
      <c r="C7" s="118" t="s">
        <v>12</v>
      </c>
      <c r="D7" s="118"/>
      <c r="E7" s="118"/>
      <c r="F7" s="118"/>
      <c r="G7" s="118" t="s">
        <v>13</v>
      </c>
      <c r="H7" s="133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32"/>
      <c r="C8" s="129" t="s">
        <v>18</v>
      </c>
      <c r="D8" s="129"/>
      <c r="E8" s="129"/>
      <c r="F8" s="129" t="s">
        <v>19</v>
      </c>
      <c r="G8" s="129"/>
      <c r="H8" s="134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32"/>
      <c r="C9" s="129" t="s">
        <v>22</v>
      </c>
      <c r="D9" s="129" t="s">
        <v>23</v>
      </c>
      <c r="E9" s="129" t="s">
        <v>24</v>
      </c>
      <c r="F9" s="129"/>
      <c r="G9" s="129"/>
      <c r="H9" s="134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32"/>
      <c r="C10" s="129"/>
      <c r="D10" s="129"/>
      <c r="E10" s="129"/>
      <c r="F10" s="129"/>
      <c r="G10" s="129"/>
      <c r="H10" s="134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32"/>
      <c r="C11" s="129"/>
      <c r="D11" s="129"/>
      <c r="E11" s="129"/>
      <c r="F11" s="129"/>
      <c r="G11" s="129"/>
      <c r="H11" s="134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0</v>
      </c>
      <c r="D13" s="54">
        <v>0</v>
      </c>
      <c r="E13" s="54">
        <f>C13+D13</f>
        <v>0</v>
      </c>
      <c r="F13" s="54">
        <v>1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5</v>
      </c>
      <c r="D14" s="54">
        <v>0</v>
      </c>
      <c r="E14" s="54">
        <f>C14+D14</f>
        <v>5</v>
      </c>
      <c r="F14" s="54">
        <v>0</v>
      </c>
      <c r="G14" s="54">
        <v>0</v>
      </c>
      <c r="H14" s="55">
        <f>E14+F14+G14</f>
        <v>5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14</v>
      </c>
      <c r="D15" s="54">
        <v>0</v>
      </c>
      <c r="E15" s="54">
        <f>C15+D15</f>
        <v>14</v>
      </c>
      <c r="F15" s="54">
        <v>1</v>
      </c>
      <c r="G15" s="54">
        <v>0</v>
      </c>
      <c r="H15" s="55">
        <f>E15+F15+G15</f>
        <v>15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17</v>
      </c>
      <c r="D16" s="54">
        <v>0</v>
      </c>
      <c r="E16" s="54">
        <f>C16+D16</f>
        <v>17</v>
      </c>
      <c r="F16" s="54">
        <v>4</v>
      </c>
      <c r="G16" s="54">
        <v>0</v>
      </c>
      <c r="H16" s="55">
        <f>E16+F16+G16</f>
        <v>21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36</v>
      </c>
      <c r="D17" s="57">
        <f t="shared" si="0"/>
        <v>0</v>
      </c>
      <c r="E17" s="57">
        <f t="shared" si="0"/>
        <v>36</v>
      </c>
      <c r="F17" s="57">
        <f t="shared" si="0"/>
        <v>6</v>
      </c>
      <c r="G17" s="57">
        <f t="shared" si="0"/>
        <v>0</v>
      </c>
      <c r="H17" s="55">
        <f t="shared" si="0"/>
        <v>42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75</v>
      </c>
      <c r="D19" s="59">
        <v>0</v>
      </c>
      <c r="E19" s="54">
        <f t="shared" ref="E19:E25" si="1">C19+D19</f>
        <v>75</v>
      </c>
      <c r="F19" s="59">
        <v>0</v>
      </c>
      <c r="G19" s="54">
        <v>0</v>
      </c>
      <c r="H19" s="55">
        <f t="shared" ref="H19:H25" si="2">E19+G19</f>
        <v>75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0</v>
      </c>
      <c r="D20" s="59">
        <v>0</v>
      </c>
      <c r="E20" s="54">
        <f t="shared" si="1"/>
        <v>0</v>
      </c>
      <c r="F20" s="59">
        <v>0</v>
      </c>
      <c r="G20" s="54">
        <v>0</v>
      </c>
      <c r="H20" s="55">
        <f t="shared" si="2"/>
        <v>0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0</v>
      </c>
      <c r="D21" s="59">
        <v>0</v>
      </c>
      <c r="E21" s="54">
        <f t="shared" si="1"/>
        <v>0</v>
      </c>
      <c r="F21" s="59">
        <v>0</v>
      </c>
      <c r="G21" s="54">
        <v>0</v>
      </c>
      <c r="H21" s="55">
        <f t="shared" si="2"/>
        <v>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14</v>
      </c>
      <c r="D22" s="59">
        <v>0</v>
      </c>
      <c r="E22" s="54">
        <f t="shared" si="1"/>
        <v>14</v>
      </c>
      <c r="F22" s="59">
        <v>0</v>
      </c>
      <c r="G22" s="54">
        <v>1</v>
      </c>
      <c r="H22" s="55">
        <f t="shared" si="2"/>
        <v>15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50</v>
      </c>
      <c r="D23" s="59">
        <v>0</v>
      </c>
      <c r="E23" s="54">
        <f t="shared" si="1"/>
        <v>50</v>
      </c>
      <c r="F23" s="59">
        <v>0</v>
      </c>
      <c r="G23" s="54">
        <v>3</v>
      </c>
      <c r="H23" s="55">
        <f t="shared" si="2"/>
        <v>53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35</v>
      </c>
      <c r="D24" s="59">
        <v>0</v>
      </c>
      <c r="E24" s="54">
        <f t="shared" si="1"/>
        <v>35</v>
      </c>
      <c r="F24" s="59">
        <v>0</v>
      </c>
      <c r="G24" s="54">
        <v>3</v>
      </c>
      <c r="H24" s="55">
        <f t="shared" si="2"/>
        <v>38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174</v>
      </c>
      <c r="D26" s="57">
        <f t="shared" si="3"/>
        <v>0</v>
      </c>
      <c r="E26" s="57">
        <f t="shared" si="3"/>
        <v>174</v>
      </c>
      <c r="F26" s="57">
        <f t="shared" si="3"/>
        <v>0</v>
      </c>
      <c r="G26" s="57">
        <f t="shared" si="3"/>
        <v>7</v>
      </c>
      <c r="H26" s="55">
        <f t="shared" si="3"/>
        <v>181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210</v>
      </c>
      <c r="D27" s="42">
        <f t="shared" si="4"/>
        <v>0</v>
      </c>
      <c r="E27" s="42">
        <f t="shared" si="4"/>
        <v>210</v>
      </c>
      <c r="F27" s="42">
        <f t="shared" si="4"/>
        <v>6</v>
      </c>
      <c r="G27" s="42">
        <f t="shared" si="4"/>
        <v>7</v>
      </c>
      <c r="H27" s="61">
        <f t="shared" si="4"/>
        <v>223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28" t="s">
        <v>103</v>
      </c>
      <c r="C31" s="128"/>
      <c r="D31" s="128"/>
      <c r="E31" s="128"/>
      <c r="F31" s="128"/>
      <c r="G31" s="128"/>
      <c r="H31" s="128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78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30" t="s">
        <v>6</v>
      </c>
      <c r="C5" s="130"/>
      <c r="D5" s="130"/>
      <c r="E5" s="130"/>
      <c r="F5" s="130"/>
      <c r="G5" s="130"/>
      <c r="H5" s="130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31" t="s">
        <v>84</v>
      </c>
      <c r="C7" s="118" t="s">
        <v>12</v>
      </c>
      <c r="D7" s="118"/>
      <c r="E7" s="118"/>
      <c r="F7" s="118"/>
      <c r="G7" s="118" t="s">
        <v>13</v>
      </c>
      <c r="H7" s="133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32"/>
      <c r="C8" s="129" t="s">
        <v>18</v>
      </c>
      <c r="D8" s="129"/>
      <c r="E8" s="129"/>
      <c r="F8" s="129" t="s">
        <v>19</v>
      </c>
      <c r="G8" s="129"/>
      <c r="H8" s="134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32"/>
      <c r="C9" s="129" t="s">
        <v>22</v>
      </c>
      <c r="D9" s="129" t="s">
        <v>23</v>
      </c>
      <c r="E9" s="129" t="s">
        <v>24</v>
      </c>
      <c r="F9" s="129"/>
      <c r="G9" s="129"/>
      <c r="H9" s="134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32"/>
      <c r="C10" s="129"/>
      <c r="D10" s="129"/>
      <c r="E10" s="129"/>
      <c r="F10" s="129"/>
      <c r="G10" s="129"/>
      <c r="H10" s="134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32"/>
      <c r="C11" s="129"/>
      <c r="D11" s="129"/>
      <c r="E11" s="129"/>
      <c r="F11" s="129"/>
      <c r="G11" s="129"/>
      <c r="H11" s="134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4</v>
      </c>
      <c r="D14" s="54">
        <v>0</v>
      </c>
      <c r="E14" s="54">
        <f>C14+D14</f>
        <v>4</v>
      </c>
      <c r="F14" s="54">
        <v>0</v>
      </c>
      <c r="G14" s="54">
        <v>0</v>
      </c>
      <c r="H14" s="55">
        <f>E14+F14+G14</f>
        <v>4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18</v>
      </c>
      <c r="D15" s="54">
        <v>0</v>
      </c>
      <c r="E15" s="54">
        <f>C15+D15</f>
        <v>18</v>
      </c>
      <c r="F15" s="54">
        <v>0</v>
      </c>
      <c r="G15" s="54">
        <v>0</v>
      </c>
      <c r="H15" s="55">
        <f>E15+F15+G15</f>
        <v>18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10</v>
      </c>
      <c r="D16" s="54">
        <v>0</v>
      </c>
      <c r="E16" s="54">
        <f>C16+D16</f>
        <v>10</v>
      </c>
      <c r="F16" s="54">
        <v>2</v>
      </c>
      <c r="G16" s="54">
        <v>0</v>
      </c>
      <c r="H16" s="55">
        <f>E16+F16+G16</f>
        <v>12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33</v>
      </c>
      <c r="D17" s="57">
        <f t="shared" si="0"/>
        <v>0</v>
      </c>
      <c r="E17" s="57">
        <f t="shared" si="0"/>
        <v>33</v>
      </c>
      <c r="F17" s="57">
        <f t="shared" si="0"/>
        <v>2</v>
      </c>
      <c r="G17" s="57">
        <f t="shared" si="0"/>
        <v>0</v>
      </c>
      <c r="H17" s="55">
        <f t="shared" si="0"/>
        <v>35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46</v>
      </c>
      <c r="D19" s="59">
        <v>0</v>
      </c>
      <c r="E19" s="54">
        <f t="shared" ref="E19:E25" si="1">C19+D19</f>
        <v>46</v>
      </c>
      <c r="F19" s="59">
        <v>0</v>
      </c>
      <c r="G19" s="54">
        <v>2</v>
      </c>
      <c r="H19" s="55">
        <f t="shared" ref="H19:H25" si="2">E19+G19</f>
        <v>48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8</v>
      </c>
      <c r="D20" s="59">
        <v>0</v>
      </c>
      <c r="E20" s="54">
        <f t="shared" si="1"/>
        <v>8</v>
      </c>
      <c r="F20" s="59">
        <v>0</v>
      </c>
      <c r="G20" s="54">
        <v>1</v>
      </c>
      <c r="H20" s="55">
        <f t="shared" si="2"/>
        <v>9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7</v>
      </c>
      <c r="D21" s="59">
        <v>0</v>
      </c>
      <c r="E21" s="54">
        <f t="shared" si="1"/>
        <v>7</v>
      </c>
      <c r="F21" s="59">
        <v>0</v>
      </c>
      <c r="G21" s="54">
        <v>2</v>
      </c>
      <c r="H21" s="55">
        <f t="shared" si="2"/>
        <v>9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0</v>
      </c>
      <c r="D22" s="59">
        <v>0</v>
      </c>
      <c r="E22" s="54">
        <f t="shared" si="1"/>
        <v>0</v>
      </c>
      <c r="F22" s="59">
        <v>0</v>
      </c>
      <c r="G22" s="54">
        <v>1</v>
      </c>
      <c r="H22" s="55">
        <f t="shared" si="2"/>
        <v>1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5</v>
      </c>
      <c r="D23" s="59">
        <v>0</v>
      </c>
      <c r="E23" s="54">
        <f t="shared" si="1"/>
        <v>5</v>
      </c>
      <c r="F23" s="59">
        <v>0</v>
      </c>
      <c r="G23" s="54">
        <v>0</v>
      </c>
      <c r="H23" s="55">
        <f t="shared" si="2"/>
        <v>5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9</v>
      </c>
      <c r="D24" s="59">
        <v>0</v>
      </c>
      <c r="E24" s="54">
        <f t="shared" si="1"/>
        <v>9</v>
      </c>
      <c r="F24" s="59">
        <v>0</v>
      </c>
      <c r="G24" s="54">
        <v>0</v>
      </c>
      <c r="H24" s="55">
        <f t="shared" si="2"/>
        <v>9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75</v>
      </c>
      <c r="D26" s="57">
        <f t="shared" si="3"/>
        <v>0</v>
      </c>
      <c r="E26" s="57">
        <f t="shared" si="3"/>
        <v>75</v>
      </c>
      <c r="F26" s="57">
        <f t="shared" si="3"/>
        <v>0</v>
      </c>
      <c r="G26" s="57">
        <f t="shared" si="3"/>
        <v>6</v>
      </c>
      <c r="H26" s="55">
        <f t="shared" si="3"/>
        <v>81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108</v>
      </c>
      <c r="D27" s="42">
        <f t="shared" si="4"/>
        <v>0</v>
      </c>
      <c r="E27" s="42">
        <f t="shared" si="4"/>
        <v>108</v>
      </c>
      <c r="F27" s="42">
        <f t="shared" si="4"/>
        <v>2</v>
      </c>
      <c r="G27" s="42">
        <f t="shared" si="4"/>
        <v>6</v>
      </c>
      <c r="H27" s="61">
        <f t="shared" si="4"/>
        <v>116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28" t="s">
        <v>103</v>
      </c>
      <c r="C31" s="128"/>
      <c r="D31" s="128"/>
      <c r="E31" s="128"/>
      <c r="F31" s="128"/>
      <c r="G31" s="128"/>
      <c r="H31" s="128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26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30" t="s">
        <v>6</v>
      </c>
      <c r="C5" s="130"/>
      <c r="D5" s="130"/>
      <c r="E5" s="130"/>
      <c r="F5" s="130"/>
      <c r="G5" s="130"/>
      <c r="H5" s="130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31" t="s">
        <v>84</v>
      </c>
      <c r="C7" s="118" t="s">
        <v>12</v>
      </c>
      <c r="D7" s="118"/>
      <c r="E7" s="118"/>
      <c r="F7" s="118"/>
      <c r="G7" s="118" t="s">
        <v>13</v>
      </c>
      <c r="H7" s="133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32"/>
      <c r="C8" s="129" t="s">
        <v>18</v>
      </c>
      <c r="D8" s="129"/>
      <c r="E8" s="129"/>
      <c r="F8" s="129" t="s">
        <v>19</v>
      </c>
      <c r="G8" s="129"/>
      <c r="H8" s="134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32"/>
      <c r="C9" s="129" t="s">
        <v>22</v>
      </c>
      <c r="D9" s="129" t="s">
        <v>23</v>
      </c>
      <c r="E9" s="129" t="s">
        <v>24</v>
      </c>
      <c r="F9" s="129"/>
      <c r="G9" s="129"/>
      <c r="H9" s="134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32"/>
      <c r="C10" s="129"/>
      <c r="D10" s="129"/>
      <c r="E10" s="129"/>
      <c r="F10" s="129"/>
      <c r="G10" s="129"/>
      <c r="H10" s="134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32"/>
      <c r="C11" s="129"/>
      <c r="D11" s="129"/>
      <c r="E11" s="129"/>
      <c r="F11" s="129"/>
      <c r="G11" s="129"/>
      <c r="H11" s="134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1</v>
      </c>
      <c r="G13" s="54">
        <v>0</v>
      </c>
      <c r="H13" s="55">
        <f>E13+F13+G13</f>
        <v>2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34</v>
      </c>
      <c r="D14" s="54">
        <v>0</v>
      </c>
      <c r="E14" s="54">
        <f>C14+D14</f>
        <v>34</v>
      </c>
      <c r="F14" s="54">
        <v>4</v>
      </c>
      <c r="G14" s="54">
        <v>2</v>
      </c>
      <c r="H14" s="55">
        <f>E14+F14+G14</f>
        <v>40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56</v>
      </c>
      <c r="D15" s="54">
        <v>0</v>
      </c>
      <c r="E15" s="54">
        <f>C15+D15</f>
        <v>56</v>
      </c>
      <c r="F15" s="54">
        <v>6</v>
      </c>
      <c r="G15" s="54">
        <v>0</v>
      </c>
      <c r="H15" s="55">
        <f>E15+F15+G15</f>
        <v>62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70</v>
      </c>
      <c r="D16" s="54">
        <v>0</v>
      </c>
      <c r="E16" s="54">
        <f>C16+D16</f>
        <v>70</v>
      </c>
      <c r="F16" s="54">
        <v>9</v>
      </c>
      <c r="G16" s="54">
        <v>1</v>
      </c>
      <c r="H16" s="55">
        <f>E16+F16+G16</f>
        <v>80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161</v>
      </c>
      <c r="D17" s="57">
        <f t="shared" si="0"/>
        <v>0</v>
      </c>
      <c r="E17" s="57">
        <f t="shared" si="0"/>
        <v>161</v>
      </c>
      <c r="F17" s="57">
        <f t="shared" si="0"/>
        <v>20</v>
      </c>
      <c r="G17" s="57">
        <f t="shared" si="0"/>
        <v>3</v>
      </c>
      <c r="H17" s="55">
        <f t="shared" si="0"/>
        <v>184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196</v>
      </c>
      <c r="D19" s="59">
        <v>0</v>
      </c>
      <c r="E19" s="54">
        <f t="shared" ref="E19:E25" si="1">C19+D19</f>
        <v>196</v>
      </c>
      <c r="F19" s="59">
        <v>0</v>
      </c>
      <c r="G19" s="54">
        <v>2</v>
      </c>
      <c r="H19" s="55">
        <f t="shared" ref="H19:H25" si="2">E19+G19</f>
        <v>198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38</v>
      </c>
      <c r="D20" s="59">
        <v>0</v>
      </c>
      <c r="E20" s="54">
        <f t="shared" si="1"/>
        <v>38</v>
      </c>
      <c r="F20" s="59">
        <v>0</v>
      </c>
      <c r="G20" s="54">
        <v>2</v>
      </c>
      <c r="H20" s="55">
        <f t="shared" si="2"/>
        <v>40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133</v>
      </c>
      <c r="D21" s="59">
        <v>0</v>
      </c>
      <c r="E21" s="54">
        <f t="shared" si="1"/>
        <v>133</v>
      </c>
      <c r="F21" s="59">
        <v>0</v>
      </c>
      <c r="G21" s="54">
        <v>4</v>
      </c>
      <c r="H21" s="55">
        <f t="shared" si="2"/>
        <v>137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106</v>
      </c>
      <c r="D22" s="59">
        <v>0</v>
      </c>
      <c r="E22" s="54">
        <f t="shared" si="1"/>
        <v>106</v>
      </c>
      <c r="F22" s="59">
        <v>0</v>
      </c>
      <c r="G22" s="54">
        <v>7</v>
      </c>
      <c r="H22" s="55">
        <f t="shared" si="2"/>
        <v>113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56</v>
      </c>
      <c r="D23" s="59">
        <v>0</v>
      </c>
      <c r="E23" s="54">
        <f t="shared" si="1"/>
        <v>56</v>
      </c>
      <c r="F23" s="59">
        <v>0</v>
      </c>
      <c r="G23" s="54">
        <v>1</v>
      </c>
      <c r="H23" s="55">
        <f t="shared" si="2"/>
        <v>57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69</v>
      </c>
      <c r="D24" s="59">
        <v>0</v>
      </c>
      <c r="E24" s="54">
        <f t="shared" si="1"/>
        <v>69</v>
      </c>
      <c r="F24" s="59">
        <v>0</v>
      </c>
      <c r="G24" s="54">
        <v>10</v>
      </c>
      <c r="H24" s="55">
        <f t="shared" si="2"/>
        <v>79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598</v>
      </c>
      <c r="D26" s="57">
        <f t="shared" si="3"/>
        <v>0</v>
      </c>
      <c r="E26" s="57">
        <f t="shared" si="3"/>
        <v>598</v>
      </c>
      <c r="F26" s="57">
        <f t="shared" si="3"/>
        <v>0</v>
      </c>
      <c r="G26" s="57">
        <f t="shared" si="3"/>
        <v>26</v>
      </c>
      <c r="H26" s="55">
        <f t="shared" si="3"/>
        <v>624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759</v>
      </c>
      <c r="D27" s="42">
        <f t="shared" si="4"/>
        <v>0</v>
      </c>
      <c r="E27" s="42">
        <f t="shared" si="4"/>
        <v>759</v>
      </c>
      <c r="F27" s="42">
        <f t="shared" si="4"/>
        <v>20</v>
      </c>
      <c r="G27" s="42">
        <f t="shared" si="4"/>
        <v>29</v>
      </c>
      <c r="H27" s="61">
        <f t="shared" si="4"/>
        <v>808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28" t="s">
        <v>103</v>
      </c>
      <c r="C31" s="128"/>
      <c r="D31" s="128"/>
      <c r="E31" s="128"/>
      <c r="F31" s="128"/>
      <c r="G31" s="128"/>
      <c r="H31" s="128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80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30" t="s">
        <v>6</v>
      </c>
      <c r="C5" s="130"/>
      <c r="D5" s="130"/>
      <c r="E5" s="130"/>
      <c r="F5" s="130"/>
      <c r="G5" s="130"/>
      <c r="H5" s="130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31" t="s">
        <v>84</v>
      </c>
      <c r="C7" s="118" t="s">
        <v>12</v>
      </c>
      <c r="D7" s="118"/>
      <c r="E7" s="118"/>
      <c r="F7" s="118"/>
      <c r="G7" s="118" t="s">
        <v>13</v>
      </c>
      <c r="H7" s="133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32"/>
      <c r="C8" s="129" t="s">
        <v>18</v>
      </c>
      <c r="D8" s="129"/>
      <c r="E8" s="129"/>
      <c r="F8" s="129" t="s">
        <v>19</v>
      </c>
      <c r="G8" s="129"/>
      <c r="H8" s="134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32"/>
      <c r="C9" s="129" t="s">
        <v>22</v>
      </c>
      <c r="D9" s="129" t="s">
        <v>23</v>
      </c>
      <c r="E9" s="129" t="s">
        <v>24</v>
      </c>
      <c r="F9" s="129"/>
      <c r="G9" s="129"/>
      <c r="H9" s="134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32"/>
      <c r="C10" s="129"/>
      <c r="D10" s="129"/>
      <c r="E10" s="129"/>
      <c r="F10" s="129"/>
      <c r="G10" s="129"/>
      <c r="H10" s="134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32"/>
      <c r="C11" s="129"/>
      <c r="D11" s="129"/>
      <c r="E11" s="129"/>
      <c r="F11" s="129"/>
      <c r="G11" s="129"/>
      <c r="H11" s="134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0</v>
      </c>
      <c r="D13" s="54">
        <v>0</v>
      </c>
      <c r="E13" s="54">
        <f>C13+D13</f>
        <v>0</v>
      </c>
      <c r="F13" s="54">
        <v>1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4</v>
      </c>
      <c r="D14" s="54">
        <v>0</v>
      </c>
      <c r="E14" s="54">
        <f>C14+D14</f>
        <v>4</v>
      </c>
      <c r="F14" s="54">
        <v>0</v>
      </c>
      <c r="G14" s="54">
        <v>0</v>
      </c>
      <c r="H14" s="55">
        <f>E14+F14+G14</f>
        <v>4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11</v>
      </c>
      <c r="D15" s="54">
        <v>1</v>
      </c>
      <c r="E15" s="54">
        <f>C15+D15</f>
        <v>12</v>
      </c>
      <c r="F15" s="54">
        <v>0</v>
      </c>
      <c r="G15" s="54">
        <v>0</v>
      </c>
      <c r="H15" s="55">
        <f>E15+F15+G15</f>
        <v>12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11</v>
      </c>
      <c r="D16" s="54">
        <v>0</v>
      </c>
      <c r="E16" s="54">
        <f>C16+D16</f>
        <v>11</v>
      </c>
      <c r="F16" s="54">
        <v>3</v>
      </c>
      <c r="G16" s="54">
        <v>0</v>
      </c>
      <c r="H16" s="55">
        <f>E16+F16+G16</f>
        <v>14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26</v>
      </c>
      <c r="D17" s="57">
        <f t="shared" si="0"/>
        <v>1</v>
      </c>
      <c r="E17" s="57">
        <f t="shared" si="0"/>
        <v>27</v>
      </c>
      <c r="F17" s="57">
        <f t="shared" si="0"/>
        <v>4</v>
      </c>
      <c r="G17" s="57">
        <f t="shared" si="0"/>
        <v>0</v>
      </c>
      <c r="H17" s="55">
        <f t="shared" si="0"/>
        <v>31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55</v>
      </c>
      <c r="D19" s="59">
        <v>0</v>
      </c>
      <c r="E19" s="54">
        <f t="shared" ref="E19:E25" si="1">C19+D19</f>
        <v>55</v>
      </c>
      <c r="F19" s="59">
        <v>0</v>
      </c>
      <c r="G19" s="54">
        <v>1</v>
      </c>
      <c r="H19" s="55">
        <f t="shared" ref="H19:H25" si="2">E19+G19</f>
        <v>56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1</v>
      </c>
      <c r="D20" s="59">
        <v>0</v>
      </c>
      <c r="E20" s="54">
        <f t="shared" si="1"/>
        <v>1</v>
      </c>
      <c r="F20" s="59">
        <v>0</v>
      </c>
      <c r="G20" s="54">
        <v>1</v>
      </c>
      <c r="H20" s="55">
        <f t="shared" si="2"/>
        <v>2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2</v>
      </c>
      <c r="D21" s="59">
        <v>0</v>
      </c>
      <c r="E21" s="54">
        <f t="shared" si="1"/>
        <v>2</v>
      </c>
      <c r="F21" s="59">
        <v>0</v>
      </c>
      <c r="G21" s="54">
        <v>1</v>
      </c>
      <c r="H21" s="55">
        <f t="shared" si="2"/>
        <v>3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11</v>
      </c>
      <c r="D22" s="59">
        <v>0</v>
      </c>
      <c r="E22" s="54">
        <f t="shared" si="1"/>
        <v>11</v>
      </c>
      <c r="F22" s="59">
        <v>0</v>
      </c>
      <c r="G22" s="54">
        <v>0</v>
      </c>
      <c r="H22" s="55">
        <f t="shared" si="2"/>
        <v>11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7</v>
      </c>
      <c r="D23" s="59">
        <v>0</v>
      </c>
      <c r="E23" s="54">
        <f t="shared" si="1"/>
        <v>7</v>
      </c>
      <c r="F23" s="59">
        <v>0</v>
      </c>
      <c r="G23" s="54">
        <v>0</v>
      </c>
      <c r="H23" s="55">
        <f t="shared" si="2"/>
        <v>7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14</v>
      </c>
      <c r="D24" s="59">
        <v>0</v>
      </c>
      <c r="E24" s="54">
        <f t="shared" si="1"/>
        <v>14</v>
      </c>
      <c r="F24" s="59">
        <v>0</v>
      </c>
      <c r="G24" s="54">
        <v>2</v>
      </c>
      <c r="H24" s="55">
        <f t="shared" si="2"/>
        <v>16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90</v>
      </c>
      <c r="D26" s="57">
        <f t="shared" si="3"/>
        <v>0</v>
      </c>
      <c r="E26" s="57">
        <f t="shared" si="3"/>
        <v>90</v>
      </c>
      <c r="F26" s="57">
        <f t="shared" si="3"/>
        <v>0</v>
      </c>
      <c r="G26" s="57">
        <f t="shared" si="3"/>
        <v>5</v>
      </c>
      <c r="H26" s="55">
        <f t="shared" si="3"/>
        <v>95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116</v>
      </c>
      <c r="D27" s="42">
        <f t="shared" si="4"/>
        <v>1</v>
      </c>
      <c r="E27" s="42">
        <f t="shared" si="4"/>
        <v>117</v>
      </c>
      <c r="F27" s="42">
        <f t="shared" si="4"/>
        <v>4</v>
      </c>
      <c r="G27" s="42">
        <f t="shared" si="4"/>
        <v>5</v>
      </c>
      <c r="H27" s="61">
        <f t="shared" si="4"/>
        <v>126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28" t="s">
        <v>103</v>
      </c>
      <c r="C31" s="128"/>
      <c r="D31" s="128"/>
      <c r="E31" s="128"/>
      <c r="F31" s="128"/>
      <c r="G31" s="128"/>
      <c r="H31" s="128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28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30" t="s">
        <v>6</v>
      </c>
      <c r="C5" s="130"/>
      <c r="D5" s="130"/>
      <c r="E5" s="130"/>
      <c r="F5" s="130"/>
      <c r="G5" s="130"/>
      <c r="H5" s="130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31" t="s">
        <v>84</v>
      </c>
      <c r="C7" s="118" t="s">
        <v>12</v>
      </c>
      <c r="D7" s="118"/>
      <c r="E7" s="118"/>
      <c r="F7" s="118"/>
      <c r="G7" s="118" t="s">
        <v>13</v>
      </c>
      <c r="H7" s="133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32"/>
      <c r="C8" s="129" t="s">
        <v>18</v>
      </c>
      <c r="D8" s="129"/>
      <c r="E8" s="129"/>
      <c r="F8" s="129" t="s">
        <v>19</v>
      </c>
      <c r="G8" s="129"/>
      <c r="H8" s="134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32"/>
      <c r="C9" s="129" t="s">
        <v>22</v>
      </c>
      <c r="D9" s="129" t="s">
        <v>23</v>
      </c>
      <c r="E9" s="129" t="s">
        <v>24</v>
      </c>
      <c r="F9" s="129"/>
      <c r="G9" s="129"/>
      <c r="H9" s="134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32"/>
      <c r="C10" s="129"/>
      <c r="D10" s="129"/>
      <c r="E10" s="129"/>
      <c r="F10" s="129"/>
      <c r="G10" s="129"/>
      <c r="H10" s="134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32"/>
      <c r="C11" s="129"/>
      <c r="D11" s="129"/>
      <c r="E11" s="129"/>
      <c r="F11" s="129"/>
      <c r="G11" s="129"/>
      <c r="H11" s="134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7</v>
      </c>
      <c r="D14" s="54">
        <v>0</v>
      </c>
      <c r="E14" s="54">
        <f>C14+D14</f>
        <v>7</v>
      </c>
      <c r="F14" s="54">
        <v>0</v>
      </c>
      <c r="G14" s="54">
        <v>0</v>
      </c>
      <c r="H14" s="55">
        <f>E14+F14+G14</f>
        <v>7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14</v>
      </c>
      <c r="D15" s="54">
        <v>2</v>
      </c>
      <c r="E15" s="54">
        <f>C15+D15</f>
        <v>16</v>
      </c>
      <c r="F15" s="54">
        <v>1</v>
      </c>
      <c r="G15" s="54">
        <v>0</v>
      </c>
      <c r="H15" s="55">
        <f>E15+F15+G15</f>
        <v>17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4</v>
      </c>
      <c r="D16" s="54">
        <v>0</v>
      </c>
      <c r="E16" s="54">
        <f>C16+D16</f>
        <v>4</v>
      </c>
      <c r="F16" s="54">
        <v>2</v>
      </c>
      <c r="G16" s="54">
        <v>0</v>
      </c>
      <c r="H16" s="55">
        <f>E16+F16+G16</f>
        <v>6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26</v>
      </c>
      <c r="D17" s="57">
        <f t="shared" si="0"/>
        <v>2</v>
      </c>
      <c r="E17" s="57">
        <f t="shared" si="0"/>
        <v>28</v>
      </c>
      <c r="F17" s="57">
        <f t="shared" si="0"/>
        <v>3</v>
      </c>
      <c r="G17" s="57">
        <f t="shared" si="0"/>
        <v>0</v>
      </c>
      <c r="H17" s="55">
        <f t="shared" si="0"/>
        <v>31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48</v>
      </c>
      <c r="D19" s="59">
        <v>0</v>
      </c>
      <c r="E19" s="54">
        <f t="shared" ref="E19:E25" si="1">C19+D19</f>
        <v>48</v>
      </c>
      <c r="F19" s="59">
        <v>0</v>
      </c>
      <c r="G19" s="54">
        <v>3</v>
      </c>
      <c r="H19" s="55">
        <f t="shared" ref="H19:H25" si="2">E19+G19</f>
        <v>51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5</v>
      </c>
      <c r="D20" s="59">
        <v>0</v>
      </c>
      <c r="E20" s="54">
        <f t="shared" si="1"/>
        <v>5</v>
      </c>
      <c r="F20" s="59">
        <v>0</v>
      </c>
      <c r="G20" s="54">
        <v>1</v>
      </c>
      <c r="H20" s="55">
        <f t="shared" si="2"/>
        <v>6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1</v>
      </c>
      <c r="D21" s="59">
        <v>0</v>
      </c>
      <c r="E21" s="54">
        <f t="shared" si="1"/>
        <v>1</v>
      </c>
      <c r="F21" s="59">
        <v>0</v>
      </c>
      <c r="G21" s="54">
        <v>0</v>
      </c>
      <c r="H21" s="55">
        <f t="shared" si="2"/>
        <v>1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0</v>
      </c>
      <c r="D22" s="59">
        <v>0</v>
      </c>
      <c r="E22" s="54">
        <f t="shared" si="1"/>
        <v>0</v>
      </c>
      <c r="F22" s="59">
        <v>0</v>
      </c>
      <c r="G22" s="54">
        <v>0</v>
      </c>
      <c r="H22" s="55">
        <f t="shared" si="2"/>
        <v>0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0</v>
      </c>
      <c r="D23" s="59">
        <v>0</v>
      </c>
      <c r="E23" s="54">
        <f t="shared" si="1"/>
        <v>0</v>
      </c>
      <c r="F23" s="59">
        <v>0</v>
      </c>
      <c r="G23" s="54">
        <v>0</v>
      </c>
      <c r="H23" s="55">
        <f t="shared" si="2"/>
        <v>0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26</v>
      </c>
      <c r="D24" s="59">
        <v>0</v>
      </c>
      <c r="E24" s="54">
        <f t="shared" si="1"/>
        <v>26</v>
      </c>
      <c r="F24" s="59">
        <v>0</v>
      </c>
      <c r="G24" s="54">
        <v>15</v>
      </c>
      <c r="H24" s="55">
        <f t="shared" si="2"/>
        <v>41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80</v>
      </c>
      <c r="D26" s="57">
        <f t="shared" si="3"/>
        <v>0</v>
      </c>
      <c r="E26" s="57">
        <f t="shared" si="3"/>
        <v>80</v>
      </c>
      <c r="F26" s="57">
        <f t="shared" si="3"/>
        <v>0</v>
      </c>
      <c r="G26" s="57">
        <f t="shared" si="3"/>
        <v>19</v>
      </c>
      <c r="H26" s="55">
        <f t="shared" si="3"/>
        <v>99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106</v>
      </c>
      <c r="D27" s="42">
        <f t="shared" si="4"/>
        <v>2</v>
      </c>
      <c r="E27" s="42">
        <f t="shared" si="4"/>
        <v>108</v>
      </c>
      <c r="F27" s="42">
        <f t="shared" si="4"/>
        <v>3</v>
      </c>
      <c r="G27" s="42">
        <f t="shared" si="4"/>
        <v>19</v>
      </c>
      <c r="H27" s="61">
        <f t="shared" si="4"/>
        <v>130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28" t="s">
        <v>103</v>
      </c>
      <c r="C31" s="128"/>
      <c r="D31" s="128"/>
      <c r="E31" s="128"/>
      <c r="F31" s="128"/>
      <c r="G31" s="128"/>
      <c r="H31" s="128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30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30" t="s">
        <v>6</v>
      </c>
      <c r="C5" s="130"/>
      <c r="D5" s="130"/>
      <c r="E5" s="130"/>
      <c r="F5" s="130"/>
      <c r="G5" s="130"/>
      <c r="H5" s="130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31" t="s">
        <v>84</v>
      </c>
      <c r="C7" s="118" t="s">
        <v>12</v>
      </c>
      <c r="D7" s="118"/>
      <c r="E7" s="118"/>
      <c r="F7" s="118"/>
      <c r="G7" s="118" t="s">
        <v>13</v>
      </c>
      <c r="H7" s="133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32"/>
      <c r="C8" s="129" t="s">
        <v>18</v>
      </c>
      <c r="D8" s="129"/>
      <c r="E8" s="129"/>
      <c r="F8" s="129" t="s">
        <v>19</v>
      </c>
      <c r="G8" s="129"/>
      <c r="H8" s="134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32"/>
      <c r="C9" s="129" t="s">
        <v>22</v>
      </c>
      <c r="D9" s="129" t="s">
        <v>23</v>
      </c>
      <c r="E9" s="129" t="s">
        <v>24</v>
      </c>
      <c r="F9" s="129"/>
      <c r="G9" s="129"/>
      <c r="H9" s="134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32"/>
      <c r="C10" s="129"/>
      <c r="D10" s="129"/>
      <c r="E10" s="129"/>
      <c r="F10" s="129"/>
      <c r="G10" s="129"/>
      <c r="H10" s="134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32"/>
      <c r="C11" s="129"/>
      <c r="D11" s="129"/>
      <c r="E11" s="129"/>
      <c r="F11" s="129"/>
      <c r="G11" s="129"/>
      <c r="H11" s="134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4</v>
      </c>
      <c r="D14" s="54">
        <v>0</v>
      </c>
      <c r="E14" s="54">
        <f>C14+D14</f>
        <v>4</v>
      </c>
      <c r="F14" s="54">
        <v>3</v>
      </c>
      <c r="G14" s="54">
        <v>0</v>
      </c>
      <c r="H14" s="55">
        <f>E14+F14+G14</f>
        <v>7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14</v>
      </c>
      <c r="D15" s="54">
        <v>0</v>
      </c>
      <c r="E15" s="54">
        <f>C15+D15</f>
        <v>14</v>
      </c>
      <c r="F15" s="54">
        <v>5</v>
      </c>
      <c r="G15" s="54">
        <v>0</v>
      </c>
      <c r="H15" s="55">
        <f>E15+F15+G15</f>
        <v>19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5</v>
      </c>
      <c r="D16" s="54">
        <v>0</v>
      </c>
      <c r="E16" s="54">
        <f>C16+D16</f>
        <v>5</v>
      </c>
      <c r="F16" s="54">
        <v>4</v>
      </c>
      <c r="G16" s="54">
        <v>0</v>
      </c>
      <c r="H16" s="55">
        <f>E16+F16+G16</f>
        <v>9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24</v>
      </c>
      <c r="D17" s="57">
        <f t="shared" si="0"/>
        <v>0</v>
      </c>
      <c r="E17" s="57">
        <f t="shared" si="0"/>
        <v>24</v>
      </c>
      <c r="F17" s="57">
        <f t="shared" si="0"/>
        <v>12</v>
      </c>
      <c r="G17" s="57">
        <f t="shared" si="0"/>
        <v>0</v>
      </c>
      <c r="H17" s="55">
        <f t="shared" si="0"/>
        <v>36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87</v>
      </c>
      <c r="D19" s="59">
        <v>0</v>
      </c>
      <c r="E19" s="54">
        <f t="shared" ref="E19:E25" si="1">C19+D19</f>
        <v>87</v>
      </c>
      <c r="F19" s="59">
        <v>0</v>
      </c>
      <c r="G19" s="54">
        <v>0</v>
      </c>
      <c r="H19" s="55">
        <f t="shared" ref="H19:H25" si="2">E19+G19</f>
        <v>87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9</v>
      </c>
      <c r="D20" s="59">
        <v>0</v>
      </c>
      <c r="E20" s="54">
        <f t="shared" si="1"/>
        <v>9</v>
      </c>
      <c r="F20" s="59">
        <v>0</v>
      </c>
      <c r="G20" s="54">
        <v>0</v>
      </c>
      <c r="H20" s="55">
        <f t="shared" si="2"/>
        <v>9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29</v>
      </c>
      <c r="D21" s="59">
        <v>0</v>
      </c>
      <c r="E21" s="54">
        <f t="shared" si="1"/>
        <v>29</v>
      </c>
      <c r="F21" s="59">
        <v>0</v>
      </c>
      <c r="G21" s="54">
        <v>0</v>
      </c>
      <c r="H21" s="55">
        <f t="shared" si="2"/>
        <v>29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26</v>
      </c>
      <c r="D22" s="59">
        <v>0</v>
      </c>
      <c r="E22" s="54">
        <f t="shared" si="1"/>
        <v>26</v>
      </c>
      <c r="F22" s="59">
        <v>0</v>
      </c>
      <c r="G22" s="54">
        <v>0</v>
      </c>
      <c r="H22" s="55">
        <f t="shared" si="2"/>
        <v>26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18</v>
      </c>
      <c r="D23" s="59">
        <v>0</v>
      </c>
      <c r="E23" s="54">
        <f t="shared" si="1"/>
        <v>18</v>
      </c>
      <c r="F23" s="59">
        <v>0</v>
      </c>
      <c r="G23" s="54">
        <v>2</v>
      </c>
      <c r="H23" s="55">
        <f t="shared" si="2"/>
        <v>20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59</v>
      </c>
      <c r="D24" s="59">
        <v>0</v>
      </c>
      <c r="E24" s="54">
        <f t="shared" si="1"/>
        <v>59</v>
      </c>
      <c r="F24" s="59">
        <v>0</v>
      </c>
      <c r="G24" s="54">
        <v>2</v>
      </c>
      <c r="H24" s="55">
        <f t="shared" si="2"/>
        <v>61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228</v>
      </c>
      <c r="D26" s="57">
        <f t="shared" si="3"/>
        <v>0</v>
      </c>
      <c r="E26" s="57">
        <f t="shared" si="3"/>
        <v>228</v>
      </c>
      <c r="F26" s="57">
        <f t="shared" si="3"/>
        <v>0</v>
      </c>
      <c r="G26" s="57">
        <f t="shared" si="3"/>
        <v>4</v>
      </c>
      <c r="H26" s="55">
        <f t="shared" si="3"/>
        <v>232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252</v>
      </c>
      <c r="D27" s="42">
        <f t="shared" si="4"/>
        <v>0</v>
      </c>
      <c r="E27" s="42">
        <f t="shared" si="4"/>
        <v>252</v>
      </c>
      <c r="F27" s="42">
        <f t="shared" si="4"/>
        <v>12</v>
      </c>
      <c r="G27" s="42">
        <f t="shared" si="4"/>
        <v>4</v>
      </c>
      <c r="H27" s="61">
        <f t="shared" si="4"/>
        <v>268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28" t="s">
        <v>103</v>
      </c>
      <c r="C31" s="128"/>
      <c r="D31" s="128"/>
      <c r="E31" s="128"/>
      <c r="F31" s="128"/>
      <c r="G31" s="128"/>
      <c r="H31" s="128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32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30" t="s">
        <v>6</v>
      </c>
      <c r="C5" s="130"/>
      <c r="D5" s="130"/>
      <c r="E5" s="130"/>
      <c r="F5" s="130"/>
      <c r="G5" s="130"/>
      <c r="H5" s="130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31" t="s">
        <v>84</v>
      </c>
      <c r="C7" s="118" t="s">
        <v>12</v>
      </c>
      <c r="D7" s="118"/>
      <c r="E7" s="118"/>
      <c r="F7" s="118"/>
      <c r="G7" s="118" t="s">
        <v>13</v>
      </c>
      <c r="H7" s="133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32"/>
      <c r="C8" s="129" t="s">
        <v>18</v>
      </c>
      <c r="D8" s="129"/>
      <c r="E8" s="129"/>
      <c r="F8" s="129" t="s">
        <v>19</v>
      </c>
      <c r="G8" s="129"/>
      <c r="H8" s="134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32"/>
      <c r="C9" s="129" t="s">
        <v>22</v>
      </c>
      <c r="D9" s="129" t="s">
        <v>23</v>
      </c>
      <c r="E9" s="129" t="s">
        <v>24</v>
      </c>
      <c r="F9" s="129"/>
      <c r="G9" s="129"/>
      <c r="H9" s="134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32"/>
      <c r="C10" s="129"/>
      <c r="D10" s="129"/>
      <c r="E10" s="129"/>
      <c r="F10" s="129"/>
      <c r="G10" s="129"/>
      <c r="H10" s="134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32"/>
      <c r="C11" s="129"/>
      <c r="D11" s="129"/>
      <c r="E11" s="129"/>
      <c r="F11" s="129"/>
      <c r="G11" s="129"/>
      <c r="H11" s="134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4</v>
      </c>
      <c r="D14" s="54">
        <v>0</v>
      </c>
      <c r="E14" s="54">
        <f>C14+D14</f>
        <v>4</v>
      </c>
      <c r="F14" s="54">
        <v>1</v>
      </c>
      <c r="G14" s="54">
        <v>0</v>
      </c>
      <c r="H14" s="55">
        <f>E14+F14+G14</f>
        <v>5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8</v>
      </c>
      <c r="D15" s="54">
        <v>1</v>
      </c>
      <c r="E15" s="54">
        <f>C15+D15</f>
        <v>9</v>
      </c>
      <c r="F15" s="54">
        <v>7</v>
      </c>
      <c r="G15" s="54">
        <v>0</v>
      </c>
      <c r="H15" s="55">
        <f>E15+F15+G15</f>
        <v>16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14</v>
      </c>
      <c r="D16" s="54">
        <v>0</v>
      </c>
      <c r="E16" s="54">
        <f>C16+D16</f>
        <v>14</v>
      </c>
      <c r="F16" s="54">
        <v>4</v>
      </c>
      <c r="G16" s="54">
        <v>0</v>
      </c>
      <c r="H16" s="55">
        <f>E16+F16+G16</f>
        <v>18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27</v>
      </c>
      <c r="D17" s="57">
        <f t="shared" si="0"/>
        <v>1</v>
      </c>
      <c r="E17" s="57">
        <f t="shared" si="0"/>
        <v>28</v>
      </c>
      <c r="F17" s="57">
        <f t="shared" si="0"/>
        <v>12</v>
      </c>
      <c r="G17" s="57">
        <f t="shared" si="0"/>
        <v>0</v>
      </c>
      <c r="H17" s="55">
        <f t="shared" si="0"/>
        <v>40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113</v>
      </c>
      <c r="D19" s="59">
        <v>0</v>
      </c>
      <c r="E19" s="54">
        <f t="shared" ref="E19:E25" si="1">C19+D19</f>
        <v>113</v>
      </c>
      <c r="F19" s="59">
        <v>0</v>
      </c>
      <c r="G19" s="54">
        <v>0</v>
      </c>
      <c r="H19" s="55">
        <f t="shared" ref="H19:H25" si="2">E19+G19</f>
        <v>113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4</v>
      </c>
      <c r="D20" s="59">
        <v>0</v>
      </c>
      <c r="E20" s="54">
        <f t="shared" si="1"/>
        <v>4</v>
      </c>
      <c r="F20" s="59">
        <v>0</v>
      </c>
      <c r="G20" s="54">
        <v>0</v>
      </c>
      <c r="H20" s="55">
        <f t="shared" si="2"/>
        <v>4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8</v>
      </c>
      <c r="D21" s="59">
        <v>0</v>
      </c>
      <c r="E21" s="54">
        <f t="shared" si="1"/>
        <v>8</v>
      </c>
      <c r="F21" s="59">
        <v>0</v>
      </c>
      <c r="G21" s="54">
        <v>0</v>
      </c>
      <c r="H21" s="55">
        <f t="shared" si="2"/>
        <v>8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6</v>
      </c>
      <c r="D22" s="59">
        <v>0</v>
      </c>
      <c r="E22" s="54">
        <f t="shared" si="1"/>
        <v>6</v>
      </c>
      <c r="F22" s="59">
        <v>0</v>
      </c>
      <c r="G22" s="54">
        <v>1</v>
      </c>
      <c r="H22" s="55">
        <f t="shared" si="2"/>
        <v>7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49</v>
      </c>
      <c r="D23" s="59">
        <v>0</v>
      </c>
      <c r="E23" s="54">
        <f t="shared" si="1"/>
        <v>49</v>
      </c>
      <c r="F23" s="59">
        <v>0</v>
      </c>
      <c r="G23" s="54">
        <v>7</v>
      </c>
      <c r="H23" s="55">
        <f t="shared" si="2"/>
        <v>56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69</v>
      </c>
      <c r="D24" s="59">
        <v>0</v>
      </c>
      <c r="E24" s="54">
        <f t="shared" si="1"/>
        <v>69</v>
      </c>
      <c r="F24" s="59">
        <v>0</v>
      </c>
      <c r="G24" s="54">
        <v>9</v>
      </c>
      <c r="H24" s="55">
        <f t="shared" si="2"/>
        <v>78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249</v>
      </c>
      <c r="D26" s="57">
        <f t="shared" si="3"/>
        <v>0</v>
      </c>
      <c r="E26" s="57">
        <f t="shared" si="3"/>
        <v>249</v>
      </c>
      <c r="F26" s="57">
        <f t="shared" si="3"/>
        <v>0</v>
      </c>
      <c r="G26" s="57">
        <f t="shared" si="3"/>
        <v>17</v>
      </c>
      <c r="H26" s="55">
        <f t="shared" si="3"/>
        <v>266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276</v>
      </c>
      <c r="D27" s="42">
        <f t="shared" si="4"/>
        <v>1</v>
      </c>
      <c r="E27" s="42">
        <f t="shared" si="4"/>
        <v>277</v>
      </c>
      <c r="F27" s="42">
        <f t="shared" si="4"/>
        <v>12</v>
      </c>
      <c r="G27" s="42">
        <f t="shared" si="4"/>
        <v>17</v>
      </c>
      <c r="H27" s="61">
        <f t="shared" si="4"/>
        <v>306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28" t="s">
        <v>103</v>
      </c>
      <c r="C31" s="128"/>
      <c r="D31" s="128"/>
      <c r="E31" s="128"/>
      <c r="F31" s="128"/>
      <c r="G31" s="128"/>
      <c r="H31" s="128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34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30" t="s">
        <v>6</v>
      </c>
      <c r="C5" s="130"/>
      <c r="D5" s="130"/>
      <c r="E5" s="130"/>
      <c r="F5" s="130"/>
      <c r="G5" s="130"/>
      <c r="H5" s="130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31" t="s">
        <v>84</v>
      </c>
      <c r="C7" s="118" t="s">
        <v>12</v>
      </c>
      <c r="D7" s="118"/>
      <c r="E7" s="118"/>
      <c r="F7" s="118"/>
      <c r="G7" s="118" t="s">
        <v>13</v>
      </c>
      <c r="H7" s="133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32"/>
      <c r="C8" s="129" t="s">
        <v>18</v>
      </c>
      <c r="D8" s="129"/>
      <c r="E8" s="129"/>
      <c r="F8" s="129" t="s">
        <v>19</v>
      </c>
      <c r="G8" s="129"/>
      <c r="H8" s="134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32"/>
      <c r="C9" s="129" t="s">
        <v>22</v>
      </c>
      <c r="D9" s="129" t="s">
        <v>23</v>
      </c>
      <c r="E9" s="129" t="s">
        <v>24</v>
      </c>
      <c r="F9" s="129"/>
      <c r="G9" s="129"/>
      <c r="H9" s="134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32"/>
      <c r="C10" s="129"/>
      <c r="D10" s="129"/>
      <c r="E10" s="129"/>
      <c r="F10" s="129"/>
      <c r="G10" s="129"/>
      <c r="H10" s="134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32"/>
      <c r="C11" s="129"/>
      <c r="D11" s="129"/>
      <c r="E11" s="129"/>
      <c r="F11" s="129"/>
      <c r="G11" s="129"/>
      <c r="H11" s="134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1</v>
      </c>
      <c r="G13" s="54">
        <v>0</v>
      </c>
      <c r="H13" s="55">
        <f>E13+F13+G13</f>
        <v>2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10</v>
      </c>
      <c r="D14" s="54">
        <v>0</v>
      </c>
      <c r="E14" s="54">
        <f>C14+D14</f>
        <v>10</v>
      </c>
      <c r="F14" s="54">
        <v>0</v>
      </c>
      <c r="G14" s="54">
        <v>0</v>
      </c>
      <c r="H14" s="55">
        <f>E14+F14+G14</f>
        <v>10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22</v>
      </c>
      <c r="D15" s="54">
        <v>0</v>
      </c>
      <c r="E15" s="54">
        <f>C15+D15</f>
        <v>22</v>
      </c>
      <c r="F15" s="54">
        <v>4</v>
      </c>
      <c r="G15" s="54">
        <v>0</v>
      </c>
      <c r="H15" s="55">
        <f>E15+F15+G15</f>
        <v>26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19</v>
      </c>
      <c r="D16" s="54">
        <v>0</v>
      </c>
      <c r="E16" s="54">
        <f>C16+D16</f>
        <v>19</v>
      </c>
      <c r="F16" s="54">
        <v>5</v>
      </c>
      <c r="G16" s="54">
        <v>0</v>
      </c>
      <c r="H16" s="55">
        <f>E16+F16+G16</f>
        <v>24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52</v>
      </c>
      <c r="D17" s="57">
        <f t="shared" si="0"/>
        <v>0</v>
      </c>
      <c r="E17" s="57">
        <f t="shared" si="0"/>
        <v>52</v>
      </c>
      <c r="F17" s="57">
        <f t="shared" si="0"/>
        <v>10</v>
      </c>
      <c r="G17" s="57">
        <f t="shared" si="0"/>
        <v>0</v>
      </c>
      <c r="H17" s="55">
        <f t="shared" si="0"/>
        <v>62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269</v>
      </c>
      <c r="D19" s="59">
        <v>0</v>
      </c>
      <c r="E19" s="54">
        <f t="shared" ref="E19:E25" si="1">C19+D19</f>
        <v>269</v>
      </c>
      <c r="F19" s="59">
        <v>0</v>
      </c>
      <c r="G19" s="54">
        <v>2</v>
      </c>
      <c r="H19" s="55">
        <f t="shared" ref="H19:H25" si="2">E19+G19</f>
        <v>271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9</v>
      </c>
      <c r="D20" s="59">
        <v>0</v>
      </c>
      <c r="E20" s="54">
        <f t="shared" si="1"/>
        <v>9</v>
      </c>
      <c r="F20" s="59">
        <v>0</v>
      </c>
      <c r="G20" s="54">
        <v>0</v>
      </c>
      <c r="H20" s="55">
        <f t="shared" si="2"/>
        <v>9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26</v>
      </c>
      <c r="D21" s="59">
        <v>0</v>
      </c>
      <c r="E21" s="54">
        <f t="shared" si="1"/>
        <v>26</v>
      </c>
      <c r="F21" s="59">
        <v>0</v>
      </c>
      <c r="G21" s="54">
        <v>3</v>
      </c>
      <c r="H21" s="55">
        <f t="shared" si="2"/>
        <v>29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15</v>
      </c>
      <c r="D22" s="59">
        <v>0</v>
      </c>
      <c r="E22" s="54">
        <f t="shared" si="1"/>
        <v>15</v>
      </c>
      <c r="F22" s="59">
        <v>0</v>
      </c>
      <c r="G22" s="54">
        <v>1</v>
      </c>
      <c r="H22" s="55">
        <f t="shared" si="2"/>
        <v>16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0</v>
      </c>
      <c r="D23" s="59">
        <v>0</v>
      </c>
      <c r="E23" s="54">
        <f t="shared" si="1"/>
        <v>0</v>
      </c>
      <c r="F23" s="59">
        <v>0</v>
      </c>
      <c r="G23" s="54">
        <v>0</v>
      </c>
      <c r="H23" s="55">
        <f t="shared" si="2"/>
        <v>0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220</v>
      </c>
      <c r="D24" s="59">
        <v>0</v>
      </c>
      <c r="E24" s="54">
        <f t="shared" si="1"/>
        <v>220</v>
      </c>
      <c r="F24" s="59">
        <v>0</v>
      </c>
      <c r="G24" s="54">
        <v>10</v>
      </c>
      <c r="H24" s="55">
        <f t="shared" si="2"/>
        <v>230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539</v>
      </c>
      <c r="D26" s="57">
        <f t="shared" si="3"/>
        <v>0</v>
      </c>
      <c r="E26" s="57">
        <f t="shared" si="3"/>
        <v>539</v>
      </c>
      <c r="F26" s="57">
        <f t="shared" si="3"/>
        <v>0</v>
      </c>
      <c r="G26" s="57">
        <f t="shared" si="3"/>
        <v>16</v>
      </c>
      <c r="H26" s="55">
        <f t="shared" si="3"/>
        <v>555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591</v>
      </c>
      <c r="D27" s="42">
        <f t="shared" si="4"/>
        <v>0</v>
      </c>
      <c r="E27" s="42">
        <f t="shared" si="4"/>
        <v>591</v>
      </c>
      <c r="F27" s="42">
        <f t="shared" si="4"/>
        <v>10</v>
      </c>
      <c r="G27" s="42">
        <f t="shared" si="4"/>
        <v>16</v>
      </c>
      <c r="H27" s="61">
        <f t="shared" si="4"/>
        <v>617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28" t="s">
        <v>103</v>
      </c>
      <c r="C31" s="128"/>
      <c r="D31" s="128"/>
      <c r="E31" s="128"/>
      <c r="F31" s="128"/>
      <c r="G31" s="128"/>
      <c r="H31" s="128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36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83</v>
      </c>
      <c r="D4" s="50">
        <v>2024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130" t="s">
        <v>6</v>
      </c>
      <c r="C5" s="130"/>
      <c r="D5" s="130"/>
      <c r="E5" s="130"/>
      <c r="F5" s="130"/>
      <c r="G5" s="130"/>
      <c r="H5" s="130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131" t="s">
        <v>84</v>
      </c>
      <c r="C7" s="118" t="s">
        <v>12</v>
      </c>
      <c r="D7" s="118"/>
      <c r="E7" s="118"/>
      <c r="F7" s="118"/>
      <c r="G7" s="118" t="s">
        <v>13</v>
      </c>
      <c r="H7" s="133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132"/>
      <c r="C8" s="129" t="s">
        <v>18</v>
      </c>
      <c r="D8" s="129"/>
      <c r="E8" s="129"/>
      <c r="F8" s="129" t="s">
        <v>19</v>
      </c>
      <c r="G8" s="129"/>
      <c r="H8" s="134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132"/>
      <c r="C9" s="129" t="s">
        <v>22</v>
      </c>
      <c r="D9" s="129" t="s">
        <v>23</v>
      </c>
      <c r="E9" s="129" t="s">
        <v>24</v>
      </c>
      <c r="F9" s="129"/>
      <c r="G9" s="129"/>
      <c r="H9" s="134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132"/>
      <c r="C10" s="129"/>
      <c r="D10" s="129"/>
      <c r="E10" s="129"/>
      <c r="F10" s="129"/>
      <c r="G10" s="129"/>
      <c r="H10" s="134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132"/>
      <c r="C11" s="129"/>
      <c r="D11" s="129"/>
      <c r="E11" s="129"/>
      <c r="F11" s="129"/>
      <c r="G11" s="129"/>
      <c r="H11" s="134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85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86</v>
      </c>
      <c r="C14" s="54">
        <v>8</v>
      </c>
      <c r="D14" s="54">
        <v>0</v>
      </c>
      <c r="E14" s="54">
        <f>C14+D14</f>
        <v>8</v>
      </c>
      <c r="F14" s="54">
        <v>1</v>
      </c>
      <c r="G14" s="54">
        <v>0</v>
      </c>
      <c r="H14" s="55">
        <f>E14+F14+G14</f>
        <v>9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87</v>
      </c>
      <c r="C15" s="54">
        <v>17</v>
      </c>
      <c r="D15" s="54">
        <v>1</v>
      </c>
      <c r="E15" s="54">
        <f>C15+D15</f>
        <v>18</v>
      </c>
      <c r="F15" s="54">
        <v>8</v>
      </c>
      <c r="G15" s="54">
        <v>0</v>
      </c>
      <c r="H15" s="55">
        <f>E15+F15+G15</f>
        <v>26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88</v>
      </c>
      <c r="C16" s="54">
        <v>16</v>
      </c>
      <c r="D16" s="54">
        <v>1</v>
      </c>
      <c r="E16" s="54">
        <f>C16+D16</f>
        <v>17</v>
      </c>
      <c r="F16" s="54">
        <v>6</v>
      </c>
      <c r="G16" s="54">
        <v>0</v>
      </c>
      <c r="H16" s="55">
        <f>E16+F16+G16</f>
        <v>23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89</v>
      </c>
      <c r="C17" s="57">
        <f t="shared" ref="C17:H17" si="0">SUM(C13:C16)</f>
        <v>42</v>
      </c>
      <c r="D17" s="57">
        <f t="shared" si="0"/>
        <v>2</v>
      </c>
      <c r="E17" s="57">
        <f t="shared" si="0"/>
        <v>44</v>
      </c>
      <c r="F17" s="57">
        <f t="shared" si="0"/>
        <v>15</v>
      </c>
      <c r="G17" s="57">
        <f t="shared" si="0"/>
        <v>0</v>
      </c>
      <c r="H17" s="55">
        <f t="shared" si="0"/>
        <v>59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102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91</v>
      </c>
      <c r="C19" s="54">
        <v>170</v>
      </c>
      <c r="D19" s="59">
        <v>0</v>
      </c>
      <c r="E19" s="54">
        <f t="shared" ref="E19:E25" si="1">C19+D19</f>
        <v>170</v>
      </c>
      <c r="F19" s="59">
        <v>0</v>
      </c>
      <c r="G19" s="54">
        <v>1</v>
      </c>
      <c r="H19" s="55">
        <f t="shared" ref="H19:H25" si="2">E19+G19</f>
        <v>171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92</v>
      </c>
      <c r="C20" s="54">
        <v>3</v>
      </c>
      <c r="D20" s="59">
        <v>0</v>
      </c>
      <c r="E20" s="54">
        <f t="shared" si="1"/>
        <v>3</v>
      </c>
      <c r="F20" s="59">
        <v>0</v>
      </c>
      <c r="G20" s="54">
        <v>0</v>
      </c>
      <c r="H20" s="55">
        <f t="shared" si="2"/>
        <v>3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93</v>
      </c>
      <c r="C21" s="54">
        <v>1</v>
      </c>
      <c r="D21" s="59">
        <v>0</v>
      </c>
      <c r="E21" s="54">
        <f t="shared" si="1"/>
        <v>1</v>
      </c>
      <c r="F21" s="59">
        <v>0</v>
      </c>
      <c r="G21" s="54">
        <v>0</v>
      </c>
      <c r="H21" s="55">
        <f t="shared" si="2"/>
        <v>1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94</v>
      </c>
      <c r="C22" s="54">
        <v>30</v>
      </c>
      <c r="D22" s="59">
        <v>0</v>
      </c>
      <c r="E22" s="54">
        <f t="shared" si="1"/>
        <v>30</v>
      </c>
      <c r="F22" s="59">
        <v>0</v>
      </c>
      <c r="G22" s="54">
        <v>1</v>
      </c>
      <c r="H22" s="55">
        <f t="shared" si="2"/>
        <v>31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95</v>
      </c>
      <c r="C23" s="54">
        <v>8</v>
      </c>
      <c r="D23" s="59">
        <v>0</v>
      </c>
      <c r="E23" s="54">
        <f t="shared" si="1"/>
        <v>8</v>
      </c>
      <c r="F23" s="59">
        <v>0</v>
      </c>
      <c r="G23" s="54">
        <v>0</v>
      </c>
      <c r="H23" s="55">
        <f t="shared" si="2"/>
        <v>8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96</v>
      </c>
      <c r="C24" s="54">
        <v>200</v>
      </c>
      <c r="D24" s="59">
        <v>0</v>
      </c>
      <c r="E24" s="54">
        <f t="shared" si="1"/>
        <v>200</v>
      </c>
      <c r="F24" s="59">
        <v>0</v>
      </c>
      <c r="G24" s="54">
        <v>3</v>
      </c>
      <c r="H24" s="55">
        <f t="shared" si="2"/>
        <v>203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97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98</v>
      </c>
      <c r="C26" s="57">
        <f t="shared" ref="C26:H26" si="3">SUM(C19:C25)</f>
        <v>412</v>
      </c>
      <c r="D26" s="57">
        <f t="shared" si="3"/>
        <v>0</v>
      </c>
      <c r="E26" s="57">
        <f t="shared" si="3"/>
        <v>412</v>
      </c>
      <c r="F26" s="57">
        <f t="shared" si="3"/>
        <v>0</v>
      </c>
      <c r="G26" s="57">
        <f t="shared" si="3"/>
        <v>5</v>
      </c>
      <c r="H26" s="55">
        <f t="shared" si="3"/>
        <v>417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454</v>
      </c>
      <c r="D27" s="42">
        <f t="shared" si="4"/>
        <v>2</v>
      </c>
      <c r="E27" s="42">
        <f t="shared" si="4"/>
        <v>456</v>
      </c>
      <c r="F27" s="42">
        <f t="shared" si="4"/>
        <v>15</v>
      </c>
      <c r="G27" s="42">
        <f t="shared" si="4"/>
        <v>5</v>
      </c>
      <c r="H27" s="61">
        <f t="shared" si="4"/>
        <v>476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99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128" t="s">
        <v>103</v>
      </c>
      <c r="C31" s="128"/>
      <c r="D31" s="128"/>
      <c r="E31" s="128"/>
      <c r="F31" s="128"/>
      <c r="G31" s="128"/>
      <c r="H31" s="128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ColWidth="10.7109375" defaultRowHeight="15"/>
  <cols>
    <col min="1" max="1" width="1.7109375" style="69" customWidth="1"/>
    <col min="2" max="2" width="41.42578125" style="69" customWidth="1"/>
    <col min="3" max="8" width="25.7109375" style="69" customWidth="1"/>
    <col min="9" max="21" width="10.7109375" style="69" customWidth="1"/>
    <col min="22" max="16384" width="10.7109375" style="69"/>
  </cols>
  <sheetData>
    <row r="1" spans="1:20" ht="49.5" customHeight="1">
      <c r="A1" s="70"/>
      <c r="B1" s="70" t="s">
        <v>0</v>
      </c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</row>
    <row r="2" spans="1:20" ht="30" customHeight="1">
      <c r="A2" s="71"/>
      <c r="B2" s="71" t="s">
        <v>1</v>
      </c>
      <c r="C2" s="72" t="s">
        <v>2</v>
      </c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</row>
    <row r="3" spans="1:20" ht="30" customHeight="1">
      <c r="A3" s="71"/>
      <c r="B3" s="71" t="s">
        <v>3</v>
      </c>
      <c r="C3" s="73" t="s">
        <v>38</v>
      </c>
      <c r="D3" s="73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</row>
    <row r="4" spans="1:20" ht="30" customHeight="1">
      <c r="A4" s="71"/>
      <c r="B4" s="71" t="s">
        <v>5</v>
      </c>
      <c r="C4" s="74" t="s">
        <v>83</v>
      </c>
      <c r="D4" s="75">
        <v>2024</v>
      </c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</row>
    <row r="5" spans="1:20" ht="49.5" customHeight="1">
      <c r="A5" s="71"/>
      <c r="B5" s="130" t="s">
        <v>6</v>
      </c>
      <c r="C5" s="130"/>
      <c r="D5" s="130"/>
      <c r="E5" s="130"/>
      <c r="F5" s="130"/>
      <c r="G5" s="130"/>
      <c r="H5" s="130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</row>
    <row r="6" spans="1:20" ht="49.5" customHeight="1">
      <c r="A6" s="71"/>
      <c r="B6" s="72" t="s">
        <v>101</v>
      </c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</row>
    <row r="7" spans="1:20" ht="34.5" customHeight="1">
      <c r="A7" s="76"/>
      <c r="B7" s="131" t="s">
        <v>84</v>
      </c>
      <c r="C7" s="118" t="s">
        <v>12</v>
      </c>
      <c r="D7" s="118"/>
      <c r="E7" s="118"/>
      <c r="F7" s="118"/>
      <c r="G7" s="118" t="s">
        <v>13</v>
      </c>
      <c r="H7" s="133" t="s">
        <v>81</v>
      </c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</row>
    <row r="8" spans="1:20" ht="30" customHeight="1">
      <c r="A8" s="76"/>
      <c r="B8" s="132"/>
      <c r="C8" s="129" t="s">
        <v>18</v>
      </c>
      <c r="D8" s="129"/>
      <c r="E8" s="129"/>
      <c r="F8" s="129" t="s">
        <v>19</v>
      </c>
      <c r="G8" s="129"/>
      <c r="H8" s="134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</row>
    <row r="9" spans="1:20" ht="19.5" customHeight="1">
      <c r="A9" s="76"/>
      <c r="B9" s="132"/>
      <c r="C9" s="129" t="s">
        <v>22</v>
      </c>
      <c r="D9" s="129" t="s">
        <v>23</v>
      </c>
      <c r="E9" s="129" t="s">
        <v>24</v>
      </c>
      <c r="F9" s="129"/>
      <c r="G9" s="129"/>
      <c r="H9" s="134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</row>
    <row r="10" spans="1:20" ht="19.5" customHeight="1">
      <c r="A10" s="76"/>
      <c r="B10" s="132"/>
      <c r="C10" s="129"/>
      <c r="D10" s="129"/>
      <c r="E10" s="129"/>
      <c r="F10" s="129"/>
      <c r="G10" s="129"/>
      <c r="H10" s="134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</row>
    <row r="11" spans="1:20" ht="19.5" customHeight="1">
      <c r="A11" s="76"/>
      <c r="B11" s="132"/>
      <c r="C11" s="129"/>
      <c r="D11" s="129"/>
      <c r="E11" s="129"/>
      <c r="F11" s="129"/>
      <c r="G11" s="129"/>
      <c r="H11" s="134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</row>
    <row r="12" spans="1:20" ht="24.75" customHeight="1">
      <c r="A12" s="76"/>
      <c r="B12" s="77" t="s">
        <v>8</v>
      </c>
      <c r="C12" s="77"/>
      <c r="D12" s="77"/>
      <c r="E12" s="77"/>
      <c r="F12" s="77"/>
      <c r="G12" s="77"/>
      <c r="H12" s="77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</row>
    <row r="13" spans="1:20" ht="24.75" customHeight="1">
      <c r="A13" s="76"/>
      <c r="B13" s="78" t="s">
        <v>85</v>
      </c>
      <c r="C13" s="79">
        <v>1</v>
      </c>
      <c r="D13" s="79">
        <v>0</v>
      </c>
      <c r="E13" s="79">
        <f>C13+D13</f>
        <v>1</v>
      </c>
      <c r="F13" s="79">
        <v>0</v>
      </c>
      <c r="G13" s="79">
        <v>0</v>
      </c>
      <c r="H13" s="80">
        <f>E13+F13+G13</f>
        <v>1</v>
      </c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</row>
    <row r="14" spans="1:20" ht="24.75" customHeight="1">
      <c r="A14" s="76"/>
      <c r="B14" s="78" t="s">
        <v>86</v>
      </c>
      <c r="C14" s="79">
        <v>7</v>
      </c>
      <c r="D14" s="79">
        <v>0</v>
      </c>
      <c r="E14" s="79">
        <f>C14+D14</f>
        <v>7</v>
      </c>
      <c r="F14" s="79">
        <v>0</v>
      </c>
      <c r="G14" s="79">
        <v>0</v>
      </c>
      <c r="H14" s="80">
        <f>E14+F14+G14</f>
        <v>7</v>
      </c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</row>
    <row r="15" spans="1:20" ht="24.75" customHeight="1">
      <c r="A15" s="76"/>
      <c r="B15" s="78" t="s">
        <v>87</v>
      </c>
      <c r="C15" s="79">
        <v>16</v>
      </c>
      <c r="D15" s="79">
        <v>0</v>
      </c>
      <c r="E15" s="79">
        <f>C15+D15</f>
        <v>16</v>
      </c>
      <c r="F15" s="79">
        <v>1</v>
      </c>
      <c r="G15" s="79">
        <v>0</v>
      </c>
      <c r="H15" s="80">
        <f>E15+F15+G15</f>
        <v>17</v>
      </c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</row>
    <row r="16" spans="1:20" ht="24.75" customHeight="1">
      <c r="A16" s="76"/>
      <c r="B16" s="78" t="s">
        <v>88</v>
      </c>
      <c r="C16" s="79">
        <v>21</v>
      </c>
      <c r="D16" s="79">
        <v>0</v>
      </c>
      <c r="E16" s="79">
        <f>C16+D16</f>
        <v>21</v>
      </c>
      <c r="F16" s="79">
        <v>0</v>
      </c>
      <c r="G16" s="79">
        <v>0</v>
      </c>
      <c r="H16" s="80">
        <f>E16+F16+G16</f>
        <v>21</v>
      </c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</row>
    <row r="17" spans="1:20" ht="24.75" customHeight="1">
      <c r="A17" s="76"/>
      <c r="B17" s="81" t="s">
        <v>89</v>
      </c>
      <c r="C17" s="82">
        <f t="shared" ref="C17:H17" si="0">SUM(C13:C16)</f>
        <v>45</v>
      </c>
      <c r="D17" s="82">
        <f t="shared" si="0"/>
        <v>0</v>
      </c>
      <c r="E17" s="82">
        <f t="shared" si="0"/>
        <v>45</v>
      </c>
      <c r="F17" s="82">
        <f t="shared" si="0"/>
        <v>1</v>
      </c>
      <c r="G17" s="82">
        <f t="shared" si="0"/>
        <v>0</v>
      </c>
      <c r="H17" s="80">
        <f t="shared" si="0"/>
        <v>46</v>
      </c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</row>
    <row r="18" spans="1:20" ht="24.75" customHeight="1">
      <c r="A18" s="76"/>
      <c r="B18" s="83" t="s">
        <v>102</v>
      </c>
      <c r="C18" s="83"/>
      <c r="D18" s="83"/>
      <c r="E18" s="83"/>
      <c r="F18" s="83"/>
      <c r="G18" s="83"/>
      <c r="H18" s="83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</row>
    <row r="19" spans="1:20" ht="24.75" customHeight="1">
      <c r="A19" s="76"/>
      <c r="B19" s="78" t="s">
        <v>91</v>
      </c>
      <c r="C19" s="79">
        <v>57</v>
      </c>
      <c r="D19" s="84">
        <v>0</v>
      </c>
      <c r="E19" s="79">
        <f t="shared" ref="E19:E25" si="1">C19+D19</f>
        <v>57</v>
      </c>
      <c r="F19" s="84">
        <v>0</v>
      </c>
      <c r="G19" s="79">
        <v>0</v>
      </c>
      <c r="H19" s="80">
        <f t="shared" ref="H19:H25" si="2">E19+G19</f>
        <v>57</v>
      </c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</row>
    <row r="20" spans="1:20" ht="24.75" customHeight="1">
      <c r="A20" s="76"/>
      <c r="B20" s="78" t="s">
        <v>92</v>
      </c>
      <c r="C20" s="79">
        <v>15</v>
      </c>
      <c r="D20" s="84">
        <v>0</v>
      </c>
      <c r="E20" s="79">
        <f t="shared" si="1"/>
        <v>15</v>
      </c>
      <c r="F20" s="84">
        <v>0</v>
      </c>
      <c r="G20" s="79">
        <v>0</v>
      </c>
      <c r="H20" s="80">
        <f t="shared" si="2"/>
        <v>15</v>
      </c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</row>
    <row r="21" spans="1:20" ht="24.75" customHeight="1">
      <c r="A21" s="76"/>
      <c r="B21" s="78" t="s">
        <v>93</v>
      </c>
      <c r="C21" s="79">
        <v>5</v>
      </c>
      <c r="D21" s="84">
        <v>0</v>
      </c>
      <c r="E21" s="79">
        <f t="shared" si="1"/>
        <v>5</v>
      </c>
      <c r="F21" s="84">
        <v>0</v>
      </c>
      <c r="G21" s="79">
        <v>0</v>
      </c>
      <c r="H21" s="80">
        <f t="shared" si="2"/>
        <v>5</v>
      </c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</row>
    <row r="22" spans="1:20" ht="24.75" customHeight="1">
      <c r="A22" s="76"/>
      <c r="B22" s="78" t="s">
        <v>94</v>
      </c>
      <c r="C22" s="79">
        <v>12</v>
      </c>
      <c r="D22" s="84">
        <v>0</v>
      </c>
      <c r="E22" s="79">
        <f t="shared" si="1"/>
        <v>12</v>
      </c>
      <c r="F22" s="84">
        <v>0</v>
      </c>
      <c r="G22" s="79">
        <v>4</v>
      </c>
      <c r="H22" s="80">
        <f t="shared" si="2"/>
        <v>16</v>
      </c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</row>
    <row r="23" spans="1:20" ht="24.75" customHeight="1">
      <c r="A23" s="76"/>
      <c r="B23" s="78" t="s">
        <v>95</v>
      </c>
      <c r="C23" s="79">
        <v>38</v>
      </c>
      <c r="D23" s="84">
        <v>0</v>
      </c>
      <c r="E23" s="79">
        <f t="shared" si="1"/>
        <v>38</v>
      </c>
      <c r="F23" s="84">
        <v>0</v>
      </c>
      <c r="G23" s="79">
        <v>3</v>
      </c>
      <c r="H23" s="80">
        <f t="shared" si="2"/>
        <v>41</v>
      </c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</row>
    <row r="24" spans="1:20" ht="24.75" customHeight="1">
      <c r="A24" s="76"/>
      <c r="B24" s="78" t="s">
        <v>96</v>
      </c>
      <c r="C24" s="79">
        <v>35</v>
      </c>
      <c r="D24" s="84">
        <v>0</v>
      </c>
      <c r="E24" s="79">
        <f t="shared" si="1"/>
        <v>35</v>
      </c>
      <c r="F24" s="84">
        <v>0</v>
      </c>
      <c r="G24" s="79">
        <v>5</v>
      </c>
      <c r="H24" s="80">
        <f t="shared" si="2"/>
        <v>40</v>
      </c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</row>
    <row r="25" spans="1:20" ht="24.75" customHeight="1">
      <c r="A25" s="76"/>
      <c r="B25" s="78" t="s">
        <v>97</v>
      </c>
      <c r="C25" s="79">
        <v>0</v>
      </c>
      <c r="D25" s="84">
        <v>0</v>
      </c>
      <c r="E25" s="79">
        <f t="shared" si="1"/>
        <v>0</v>
      </c>
      <c r="F25" s="84">
        <v>0</v>
      </c>
      <c r="G25" s="79">
        <v>0</v>
      </c>
      <c r="H25" s="80">
        <f t="shared" si="2"/>
        <v>0</v>
      </c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</row>
    <row r="26" spans="1:20" ht="24.75" customHeight="1">
      <c r="A26" s="76"/>
      <c r="B26" s="81" t="s">
        <v>98</v>
      </c>
      <c r="C26" s="82">
        <f t="shared" ref="C26:H26" si="3">SUM(C19:C25)</f>
        <v>162</v>
      </c>
      <c r="D26" s="82">
        <f t="shared" si="3"/>
        <v>0</v>
      </c>
      <c r="E26" s="82">
        <f t="shared" si="3"/>
        <v>162</v>
      </c>
      <c r="F26" s="82">
        <f t="shared" si="3"/>
        <v>0</v>
      </c>
      <c r="G26" s="82">
        <f t="shared" si="3"/>
        <v>12</v>
      </c>
      <c r="H26" s="80">
        <f t="shared" si="3"/>
        <v>174</v>
      </c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</row>
    <row r="27" spans="1:20" ht="24.75" customHeight="1">
      <c r="A27" s="76"/>
      <c r="B27" s="85" t="s">
        <v>81</v>
      </c>
      <c r="C27" s="86">
        <f t="shared" ref="C27:H27" si="4">C17+C26</f>
        <v>207</v>
      </c>
      <c r="D27" s="86">
        <f t="shared" si="4"/>
        <v>0</v>
      </c>
      <c r="E27" s="86">
        <f t="shared" si="4"/>
        <v>207</v>
      </c>
      <c r="F27" s="86">
        <f t="shared" si="4"/>
        <v>1</v>
      </c>
      <c r="G27" s="86">
        <f t="shared" si="4"/>
        <v>12</v>
      </c>
      <c r="H27" s="87">
        <f t="shared" si="4"/>
        <v>220</v>
      </c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</row>
    <row r="28" spans="1:20" hidden="1">
      <c r="A28" s="76"/>
      <c r="B28" s="88"/>
      <c r="C28" s="88"/>
      <c r="D28" s="88"/>
      <c r="E28" s="88"/>
      <c r="F28" s="88"/>
      <c r="G28" s="88"/>
      <c r="H28" s="88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</row>
    <row r="29" spans="1:20" ht="19.5" customHeight="1">
      <c r="A29" s="76"/>
      <c r="B29" s="89"/>
      <c r="C29" s="89"/>
      <c r="D29" s="89"/>
      <c r="E29" s="89"/>
      <c r="F29" s="89"/>
      <c r="G29" s="89"/>
      <c r="H29" s="89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</row>
    <row r="30" spans="1:20" ht="19.5" customHeight="1">
      <c r="A30" s="76"/>
      <c r="B30" s="90" t="s">
        <v>99</v>
      </c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</row>
    <row r="31" spans="1:20" ht="45.75" customHeight="1">
      <c r="A31" s="76"/>
      <c r="B31" s="128" t="s">
        <v>103</v>
      </c>
      <c r="C31" s="128"/>
      <c r="D31" s="128"/>
      <c r="E31" s="128"/>
      <c r="F31" s="128"/>
      <c r="G31" s="128"/>
      <c r="H31" s="128"/>
      <c r="I31" s="91"/>
      <c r="J31" s="91"/>
      <c r="K31" s="91"/>
      <c r="L31" s="91"/>
      <c r="M31" s="76"/>
      <c r="N31" s="76"/>
      <c r="O31" s="76"/>
      <c r="P31" s="76"/>
      <c r="Q31" s="76"/>
      <c r="R31" s="76"/>
      <c r="S31" s="76"/>
      <c r="T31" s="76"/>
    </row>
    <row r="32" spans="1:20" ht="19.5" customHeight="1">
      <c r="A32" s="76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</row>
    <row r="33" spans="1:20" ht="19.5" customHeight="1">
      <c r="A33" s="76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</row>
    <row r="34" spans="1:20" ht="19.5" customHeight="1">
      <c r="A34" s="76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</row>
    <row r="35" spans="1:20" ht="19.5" customHeight="1">
      <c r="A35" s="76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ANEXO_IV-B_JE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dcterms:created xsi:type="dcterms:W3CDTF">2024-05-23T22:41:53Z</dcterms:created>
  <dcterms:modified xsi:type="dcterms:W3CDTF">2024-05-24T20:38:07Z</dcterms:modified>
</cp:coreProperties>
</file>